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WIC\WIC Workgroups\FRAB\STUDIES\WIC PC Reports\PC 2014\WIC Racial-Ethnic Group Enrollment Data 2014\"/>
    </mc:Choice>
  </mc:AlternateContent>
  <bookViews>
    <workbookView xWindow="0" yWindow="0" windowWidth="20700" windowHeight="7530"/>
  </bookViews>
  <sheets>
    <sheet name="II. Racial total" sheetId="1" r:id="rId1"/>
  </sheets>
  <definedNames>
    <definedName name="midatlantic">#REF!</definedName>
    <definedName name="midwest">#REF!</definedName>
    <definedName name="mtnplains">#REF!</definedName>
    <definedName name="northeast">#REF!</definedName>
    <definedName name="_xlnm.Print_Area" localSheetId="0">'II. Racial total'!$A$1:$S$123</definedName>
    <definedName name="_xlnm.Print_Titles" localSheetId="0">'II. Racial total'!$A:$A,'II. Racial total'!$3:$8</definedName>
    <definedName name="southeast">#REF!</definedName>
    <definedName name="southwest">#REF!</definedName>
    <definedName name="western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3" i="1" l="1"/>
  <c r="L123" i="1"/>
  <c r="J123" i="1"/>
  <c r="H123" i="1"/>
  <c r="F123" i="1"/>
  <c r="D123" i="1"/>
  <c r="B123" i="1"/>
  <c r="J119" i="1"/>
  <c r="N119" i="1"/>
  <c r="L119" i="1"/>
  <c r="H119" i="1"/>
  <c r="F119" i="1"/>
  <c r="D119" i="1"/>
  <c r="B119" i="1"/>
  <c r="N102" i="1"/>
  <c r="L102" i="1"/>
  <c r="J102" i="1"/>
  <c r="H102" i="1"/>
  <c r="F102" i="1"/>
  <c r="D102" i="1"/>
  <c r="B102" i="1"/>
  <c r="N79" i="1"/>
  <c r="L79" i="1"/>
  <c r="J79" i="1"/>
  <c r="H79" i="1"/>
  <c r="F79" i="1"/>
  <c r="D79" i="1"/>
  <c r="B79" i="1"/>
  <c r="N55" i="1"/>
  <c r="L55" i="1"/>
  <c r="J55" i="1"/>
  <c r="H55" i="1"/>
  <c r="F55" i="1"/>
  <c r="D55" i="1"/>
  <c r="B55" i="1"/>
  <c r="P46" i="1"/>
  <c r="N46" i="1"/>
  <c r="L46" i="1"/>
  <c r="J46" i="1"/>
  <c r="H46" i="1"/>
  <c r="F46" i="1"/>
  <c r="D46" i="1"/>
  <c r="B46" i="1"/>
  <c r="N33" i="1"/>
  <c r="L33" i="1"/>
  <c r="J33" i="1"/>
  <c r="H33" i="1"/>
  <c r="F33" i="1"/>
  <c r="D33" i="1"/>
  <c r="B33" i="1"/>
  <c r="P121" i="1"/>
  <c r="O121" i="1" s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5" i="1"/>
  <c r="P54" i="1"/>
  <c r="P53" i="1"/>
  <c r="P52" i="1"/>
  <c r="P51" i="1"/>
  <c r="P50" i="1"/>
  <c r="P49" i="1"/>
  <c r="P45" i="1"/>
  <c r="P44" i="1"/>
  <c r="P43" i="1"/>
  <c r="P42" i="1"/>
  <c r="P41" i="1"/>
  <c r="P40" i="1"/>
  <c r="P39" i="1"/>
  <c r="P38" i="1"/>
  <c r="P37" i="1"/>
  <c r="P36" i="1"/>
  <c r="P32" i="1"/>
  <c r="P31" i="1"/>
  <c r="P30" i="1"/>
  <c r="P29" i="1"/>
  <c r="P28" i="1"/>
  <c r="P27" i="1"/>
  <c r="P26" i="1"/>
  <c r="P25" i="1"/>
  <c r="P24" i="1"/>
  <c r="P21" i="1"/>
  <c r="P20" i="1"/>
  <c r="P19" i="1"/>
  <c r="P18" i="1"/>
  <c r="P17" i="1"/>
  <c r="P16" i="1"/>
  <c r="P15" i="1"/>
  <c r="P14" i="1"/>
  <c r="P13" i="1"/>
  <c r="P12" i="1"/>
  <c r="P11" i="1"/>
  <c r="N21" i="1"/>
  <c r="L21" i="1"/>
  <c r="J21" i="1"/>
  <c r="H21" i="1"/>
  <c r="F21" i="1"/>
  <c r="D21" i="1"/>
  <c r="B21" i="1"/>
  <c r="P119" i="1" l="1"/>
  <c r="C121" i="1"/>
  <c r="I121" i="1"/>
  <c r="K121" i="1"/>
  <c r="G121" i="1"/>
  <c r="P102" i="1"/>
  <c r="P79" i="1"/>
  <c r="P33" i="1"/>
  <c r="E121" i="1"/>
  <c r="M121" i="1"/>
</calcChain>
</file>

<file path=xl/sharedStrings.xml><?xml version="1.0" encoding="utf-8"?>
<sst xmlns="http://schemas.openxmlformats.org/spreadsheetml/2006/main" count="126" uniqueCount="113">
  <si>
    <t>PERCENT OF NATIONAL TOTAL</t>
  </si>
  <si>
    <t>NATIONAL TOTAL</t>
  </si>
  <si>
    <t>REGIONAL TOTAL</t>
  </si>
  <si>
    <t>NORTHERN MARIANA ISLANDS</t>
  </si>
  <si>
    <t>WASHINGTON</t>
  </si>
  <si>
    <t>OREGON</t>
  </si>
  <si>
    <t xml:space="preserve">   NV INTER TRIBAL</t>
  </si>
  <si>
    <t>NEVADA</t>
  </si>
  <si>
    <t>IDAHO</t>
  </si>
  <si>
    <t>HAWAII</t>
  </si>
  <si>
    <t>GUAM</t>
  </si>
  <si>
    <t>CALIFORNIA</t>
  </si>
  <si>
    <t xml:space="preserve">   AZ INTER TRIBAL</t>
  </si>
  <si>
    <t xml:space="preserve">   AZ NAVAJO</t>
  </si>
  <si>
    <t>ARIZONA</t>
  </si>
  <si>
    <t>AMERICAN SAMOA</t>
  </si>
  <si>
    <t>ALASKA</t>
  </si>
  <si>
    <t>WESTERN</t>
  </si>
  <si>
    <t xml:space="preserve">   WY N. ARAPAHOE</t>
  </si>
  <si>
    <t xml:space="preserve">   WY E. SHOSHONE </t>
  </si>
  <si>
    <t>WYOMING</t>
  </si>
  <si>
    <t>UTAH</t>
  </si>
  <si>
    <t xml:space="preserve">   SD ROSEBUD</t>
  </si>
  <si>
    <t xml:space="preserve">   SD CHEYENNE RIVER</t>
  </si>
  <si>
    <t>SOUTH DAKOTA</t>
  </si>
  <si>
    <t xml:space="preserve">   ND THREE AFFILIATED</t>
  </si>
  <si>
    <t xml:space="preserve">   ND STANDING ROCK</t>
  </si>
  <si>
    <t>NORTH DAKOTA</t>
  </si>
  <si>
    <t xml:space="preserve">   NE SANTEE SIOUX</t>
  </si>
  <si>
    <t xml:space="preserve">   NE WINNEBAGO</t>
  </si>
  <si>
    <t xml:space="preserve">   NE OMAHA</t>
  </si>
  <si>
    <t>NEBRASKA</t>
  </si>
  <si>
    <t>MONTANA</t>
  </si>
  <si>
    <t>MISSOURI</t>
  </si>
  <si>
    <t>KANSAS</t>
  </si>
  <si>
    <t>IOWA</t>
  </si>
  <si>
    <t xml:space="preserve">   CO UTE MOUNTAIN</t>
  </si>
  <si>
    <t>COLORADO</t>
  </si>
  <si>
    <t>MOUNTAIN PLAINS</t>
  </si>
  <si>
    <t>TEXAS</t>
  </si>
  <si>
    <t xml:space="preserve">   OK WCD</t>
  </si>
  <si>
    <t xml:space="preserve">   OK ITC</t>
  </si>
  <si>
    <t xml:space="preserve">   OK OTOE MISSOURIA</t>
  </si>
  <si>
    <t xml:space="preserve">   OK OSAGE</t>
  </si>
  <si>
    <t xml:space="preserve">   OK CITZEN-POTAWATOMI</t>
  </si>
  <si>
    <t xml:space="preserve">   OK CHEROKEE</t>
  </si>
  <si>
    <t xml:space="preserve">   OK MUSCOGEE CREEK</t>
  </si>
  <si>
    <t xml:space="preserve">   OK CHICKASAW NATION</t>
  </si>
  <si>
    <t xml:space="preserve">    OK CHOCTAW NATION</t>
  </si>
  <si>
    <t>OKLAHOMA</t>
  </si>
  <si>
    <t xml:space="preserve">   NM ACL</t>
  </si>
  <si>
    <t xml:space="preserve">   NM PUEBLO OF SAN FELIPE</t>
  </si>
  <si>
    <t xml:space="preserve">   NM SANTO DOMINGO</t>
  </si>
  <si>
    <t xml:space="preserve">   NM FIVE SANDOVAL</t>
  </si>
  <si>
    <t xml:space="preserve">   NM PUEBLO OF ZUNI</t>
  </si>
  <si>
    <t xml:space="preserve">   NM PUEBLO OF ISLETA</t>
  </si>
  <si>
    <t xml:space="preserve">   NM EIGHT NORTHERN</t>
  </si>
  <si>
    <t>NEW MEXICO</t>
  </si>
  <si>
    <t>LOUISIANA</t>
  </si>
  <si>
    <t>ARKANSAS</t>
  </si>
  <si>
    <t>SOUTHWEST</t>
  </si>
  <si>
    <t>WISCONSIN</t>
  </si>
  <si>
    <t>OHIO</t>
  </si>
  <si>
    <t>MINNESOTA</t>
  </si>
  <si>
    <t>MICHIGAN</t>
  </si>
  <si>
    <t>INDIANA</t>
  </si>
  <si>
    <t>ILLINOIS</t>
  </si>
  <si>
    <t>MIDWEST</t>
  </si>
  <si>
    <t>TENNESSEE</t>
  </si>
  <si>
    <t>SOUTH CAROLINA</t>
  </si>
  <si>
    <t xml:space="preserve">   NC CHEROKEE</t>
  </si>
  <si>
    <t>NORTH CAROLINA</t>
  </si>
  <si>
    <t xml:space="preserve">   MS CHOCTAW</t>
  </si>
  <si>
    <t>MISSISSIPPI</t>
  </si>
  <si>
    <t>KENTUCKY</t>
  </si>
  <si>
    <t>GEORGIA</t>
  </si>
  <si>
    <t>FLORIDA</t>
  </si>
  <si>
    <t>ALABAMA</t>
  </si>
  <si>
    <t>SOUTHEAST</t>
  </si>
  <si>
    <t>WEST VIRGINIA</t>
  </si>
  <si>
    <t>VIRGIN ISLANDS</t>
  </si>
  <si>
    <t>VIRGINIA</t>
  </si>
  <si>
    <t>PUERTO RICO</t>
  </si>
  <si>
    <t>PENNSYLVANIA</t>
  </si>
  <si>
    <t>NEW JERSEY</t>
  </si>
  <si>
    <t>MARYLAND</t>
  </si>
  <si>
    <t>DISTRICT OF COLUMBIA</t>
  </si>
  <si>
    <t>DELAWARE</t>
  </si>
  <si>
    <t>MIDATLANTIC</t>
  </si>
  <si>
    <t>VERMONT</t>
  </si>
  <si>
    <t>RHODE ISLAND</t>
  </si>
  <si>
    <t xml:space="preserve">   NY SENECA NATION</t>
  </si>
  <si>
    <t>NEW YORK</t>
  </si>
  <si>
    <t>NEW HAMPSHIRE</t>
  </si>
  <si>
    <t>MASSACHUSETTS</t>
  </si>
  <si>
    <t xml:space="preserve">   ME INDIAN  TOWNSHIP</t>
  </si>
  <si>
    <t xml:space="preserve">   ME PLEASANT POINT</t>
  </si>
  <si>
    <t>MAINE</t>
  </si>
  <si>
    <t>CONNECTICUT</t>
  </si>
  <si>
    <t>NORTHEAST</t>
  </si>
  <si>
    <t>Percent of National Enrollment</t>
  </si>
  <si>
    <t>Total of all Racial Categories</t>
  </si>
  <si>
    <t>Race Not Reported</t>
  </si>
  <si>
    <t>Multiple Race</t>
  </si>
  <si>
    <t>White</t>
  </si>
  <si>
    <t>Hawaiian/Pacific Islander</t>
  </si>
  <si>
    <t>Asian</t>
  </si>
  <si>
    <t>SPECIAL SUPPLEMENTAL NUTRITION PROGRAM -- WIC</t>
  </si>
  <si>
    <t>TABLE II -- TOTAL RACIAL PARTICIPANT ENROLLMENT</t>
  </si>
  <si>
    <t>April 2019</t>
  </si>
  <si>
    <t>American Indian/  Alaskan Native</t>
  </si>
  <si>
    <t>Black/  African American</t>
  </si>
  <si>
    <t>Region/State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</si>
</sst>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Border="1"/>
    <xf numFmtId="0" fontId="1" fillId="0" borderId="0" xfId="0" applyNumberFormat="1" applyFont="1" applyBorder="1" applyAlignment="1"/>
    <xf numFmtId="10" fontId="2" fillId="0" borderId="0" xfId="0" applyNumberFormat="1" applyFont="1" applyBorder="1"/>
    <xf numFmtId="0" fontId="2" fillId="0" borderId="0" xfId="0" applyFont="1" applyBorder="1"/>
    <xf numFmtId="0" fontId="2" fillId="0" borderId="0" xfId="0" applyNumberFormat="1" applyFont="1" applyFill="1" applyBorder="1" applyAlignment="1"/>
    <xf numFmtId="3" fontId="2" fillId="0" borderId="0" xfId="0" applyNumberFormat="1" applyFont="1" applyBorder="1"/>
    <xf numFmtId="10" fontId="2" fillId="0" borderId="1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/>
    <xf numFmtId="10" fontId="1" fillId="0" borderId="0" xfId="0" applyNumberFormat="1" applyFont="1" applyBorder="1"/>
    <xf numFmtId="10" fontId="1" fillId="0" borderId="1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3" fontId="1" fillId="0" borderId="0" xfId="0" applyNumberFormat="1" applyFont="1" applyBorder="1"/>
    <xf numFmtId="0" fontId="1" fillId="0" borderId="0" xfId="0" applyNumberFormat="1" applyFont="1" applyFill="1" applyBorder="1" applyAlignment="1"/>
    <xf numFmtId="0" fontId="2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vertical="top"/>
    </xf>
    <xf numFmtId="49" fontId="2" fillId="0" borderId="0" xfId="0" applyNumberFormat="1" applyFont="1" applyBorder="1" applyAlignment="1">
      <alignment horizontal="left"/>
    </xf>
    <xf numFmtId="0" fontId="2" fillId="0" borderId="3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111125</xdr:colOff>
      <xdr:row>2</xdr:row>
      <xdr:rowOff>69850</xdr:rowOff>
    </xdr:from>
    <xdr:to>
      <xdr:col>1</xdr:col>
      <xdr:colOff>5985</xdr:colOff>
      <xdr:row>4</xdr:row>
      <xdr:rowOff>31750</xdr:rowOff>
    </xdr:to>
    <xdr:pic>
      <xdr:nvPicPr>
        <xdr:cNvPr id="2" name="Picture 1" title="USDA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125" y="419100"/>
          <a:ext cx="1815735" cy="279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3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J156" sqref="J156"/>
    </sheetView>
  </sheetViews>
  <sheetFormatPr defaultRowHeight="12.75" x14ac:dyDescent="0.2"/>
  <cols>
    <col min="1" max="1" width="28.7109375" style="2" customWidth="1"/>
    <col min="2" max="2" width="9.7109375" style="1" customWidth="1"/>
    <col min="3" max="3" width="10.85546875" style="1" customWidth="1"/>
    <col min="4" max="4" width="9.42578125" style="1" bestFit="1" customWidth="1"/>
    <col min="5" max="5" width="10.7109375" style="1" customWidth="1"/>
    <col min="6" max="6" width="10.85546875" style="1" bestFit="1" customWidth="1"/>
    <col min="7" max="7" width="10.85546875" style="1" customWidth="1"/>
    <col min="8" max="8" width="10" style="1" customWidth="1"/>
    <col min="9" max="9" width="11.28515625" style="1" customWidth="1"/>
    <col min="10" max="10" width="10.85546875" style="1" bestFit="1" customWidth="1"/>
    <col min="11" max="11" width="10.85546875" style="1" customWidth="1"/>
    <col min="12" max="12" width="9.28515625" style="1" bestFit="1" customWidth="1"/>
    <col min="13" max="13" width="13.42578125" style="1" bestFit="1" customWidth="1"/>
    <col min="14" max="14" width="12.140625" style="1" customWidth="1"/>
    <col min="15" max="15" width="10.85546875" style="1" bestFit="1" customWidth="1"/>
    <col min="16" max="16" width="11" style="1" customWidth="1"/>
    <col min="17" max="17" width="10.5703125" style="1" customWidth="1"/>
    <col min="18" max="16384" width="9.140625" style="1"/>
  </cols>
  <sheetData>
    <row r="1" spans="1:26" ht="14.25" customHeight="1" x14ac:dyDescent="0.2"/>
    <row r="2" spans="1:26" ht="13.5" customHeight="1" x14ac:dyDescent="0.2">
      <c r="A2" s="22"/>
      <c r="M2" s="23" t="s">
        <v>109</v>
      </c>
    </row>
    <row r="3" spans="1:26" x14ac:dyDescent="0.2">
      <c r="B3" s="20"/>
      <c r="C3" s="20"/>
      <c r="D3" s="20"/>
      <c r="E3" s="20"/>
      <c r="F3" s="20"/>
      <c r="G3" s="20" t="s">
        <v>107</v>
      </c>
      <c r="J3" s="20"/>
      <c r="K3" s="20"/>
      <c r="L3" s="21"/>
      <c r="M3" s="21"/>
      <c r="N3" s="21"/>
      <c r="O3" s="21"/>
      <c r="P3" s="20"/>
      <c r="Q3" s="20"/>
      <c r="T3" s="20"/>
      <c r="U3" s="20"/>
      <c r="V3" s="20"/>
      <c r="W3" s="20"/>
      <c r="X3" s="20"/>
      <c r="Y3" s="20"/>
      <c r="Z3" s="20"/>
    </row>
    <row r="4" spans="1:26" x14ac:dyDescent="0.2">
      <c r="B4" s="20"/>
      <c r="C4" s="20"/>
      <c r="D4" s="20"/>
      <c r="E4" s="20"/>
      <c r="F4" s="20"/>
      <c r="G4" s="20" t="s">
        <v>108</v>
      </c>
      <c r="J4" s="20"/>
      <c r="K4" s="20"/>
      <c r="L4" s="21"/>
      <c r="M4" s="21"/>
      <c r="N4" s="21"/>
      <c r="O4" s="21"/>
      <c r="P4" s="20"/>
      <c r="Q4" s="20"/>
      <c r="T4" s="20"/>
      <c r="U4" s="20"/>
      <c r="V4" s="20"/>
      <c r="W4" s="20"/>
      <c r="X4" s="20"/>
      <c r="Y4" s="20"/>
      <c r="Z4" s="20"/>
    </row>
    <row r="5" spans="1:26" x14ac:dyDescent="0.2">
      <c r="B5" s="20"/>
      <c r="C5" s="20"/>
      <c r="D5" s="20"/>
      <c r="E5" s="20"/>
      <c r="F5" s="20"/>
      <c r="G5" s="20">
        <v>2014</v>
      </c>
      <c r="J5" s="20"/>
      <c r="K5" s="20"/>
      <c r="L5" s="21"/>
      <c r="M5" s="21"/>
      <c r="N5" s="21"/>
      <c r="O5" s="21"/>
      <c r="P5" s="20"/>
      <c r="Q5" s="20"/>
      <c r="T5" s="20"/>
      <c r="U5" s="20"/>
      <c r="V5" s="20"/>
      <c r="W5" s="20"/>
      <c r="X5" s="20"/>
      <c r="Y5" s="20"/>
      <c r="Z5" s="20"/>
    </row>
    <row r="7" spans="1:26" ht="51" x14ac:dyDescent="0.2">
      <c r="A7" s="24" t="s">
        <v>112</v>
      </c>
      <c r="B7" s="19" t="s">
        <v>110</v>
      </c>
      <c r="C7" s="16" t="s">
        <v>100</v>
      </c>
      <c r="D7" s="18" t="s">
        <v>106</v>
      </c>
      <c r="E7" s="16" t="s">
        <v>100</v>
      </c>
      <c r="F7" s="19" t="s">
        <v>111</v>
      </c>
      <c r="G7" s="16" t="s">
        <v>100</v>
      </c>
      <c r="H7" s="16" t="s">
        <v>105</v>
      </c>
      <c r="I7" s="16" t="s">
        <v>100</v>
      </c>
      <c r="J7" s="17" t="s">
        <v>104</v>
      </c>
      <c r="K7" s="16" t="s">
        <v>100</v>
      </c>
      <c r="L7" s="16" t="s">
        <v>103</v>
      </c>
      <c r="M7" s="16" t="s">
        <v>100</v>
      </c>
      <c r="N7" s="16" t="s">
        <v>102</v>
      </c>
      <c r="O7" s="16" t="s">
        <v>100</v>
      </c>
      <c r="P7" s="16" t="s">
        <v>101</v>
      </c>
      <c r="Q7" s="16" t="s">
        <v>100</v>
      </c>
    </row>
    <row r="8" spans="1:26" x14ac:dyDescent="0.2">
      <c r="A8" s="13"/>
    </row>
    <row r="9" spans="1:26" x14ac:dyDescent="0.2">
      <c r="A9" s="13"/>
    </row>
    <row r="10" spans="1:26" x14ac:dyDescent="0.2">
      <c r="A10" s="9" t="s">
        <v>99</v>
      </c>
      <c r="C10" s="10"/>
    </row>
    <row r="11" spans="1:26" x14ac:dyDescent="0.2">
      <c r="A11" s="2" t="s">
        <v>98</v>
      </c>
      <c r="B11" s="12">
        <v>2480</v>
      </c>
      <c r="C11" s="11">
        <v>2.4015858213471929E-3</v>
      </c>
      <c r="D11" s="12">
        <v>1556</v>
      </c>
      <c r="E11" s="11">
        <v>5.0313651943348636E-3</v>
      </c>
      <c r="F11" s="12">
        <v>14206</v>
      </c>
      <c r="G11" s="11">
        <v>7.5078495237964372E-3</v>
      </c>
      <c r="H11" s="12">
        <v>1024</v>
      </c>
      <c r="I11" s="11">
        <v>1.3089774891664217E-2</v>
      </c>
      <c r="J11" s="12">
        <v>38309</v>
      </c>
      <c r="K11" s="11">
        <v>7.009639924555203E-3</v>
      </c>
      <c r="L11" s="12">
        <v>2418</v>
      </c>
      <c r="M11" s="11">
        <v>4.7761076105635337E-3</v>
      </c>
      <c r="N11" s="12">
        <v>3</v>
      </c>
      <c r="O11" s="11">
        <v>1.5382248884786957E-4</v>
      </c>
      <c r="P11" s="12">
        <f>SUM(N11+L11+J11+H11+F11+D11+B11)</f>
        <v>59996</v>
      </c>
      <c r="Q11" s="10">
        <v>6.448926364904151E-3</v>
      </c>
    </row>
    <row r="12" spans="1:26" x14ac:dyDescent="0.2">
      <c r="A12" s="2" t="s">
        <v>97</v>
      </c>
      <c r="B12" s="12">
        <v>172</v>
      </c>
      <c r="C12" s="11">
        <v>1.6656159728698272E-4</v>
      </c>
      <c r="D12" s="12">
        <v>304</v>
      </c>
      <c r="E12" s="11">
        <v>9.8299165750501192E-4</v>
      </c>
      <c r="F12" s="12">
        <v>1892</v>
      </c>
      <c r="G12" s="11">
        <v>9.999191397313009E-4</v>
      </c>
      <c r="H12" s="12">
        <v>18</v>
      </c>
      <c r="I12" s="11">
        <v>2.3009369926753505E-4</v>
      </c>
      <c r="J12" s="12">
        <v>21184</v>
      </c>
      <c r="K12" s="11">
        <v>3.8761704080445174E-3</v>
      </c>
      <c r="L12" s="12">
        <v>1475</v>
      </c>
      <c r="M12" s="11">
        <v>2.9134651470559187E-3</v>
      </c>
      <c r="N12" s="12">
        <v>61</v>
      </c>
      <c r="O12" s="11">
        <v>3.1277239399066809E-3</v>
      </c>
      <c r="P12" s="12">
        <f t="shared" ref="P12:P21" si="0">SUM(N12+L12+J12+H12+F12+D12+B12)</f>
        <v>25106</v>
      </c>
      <c r="Q12" s="10">
        <v>2.6986256636656377E-3</v>
      </c>
    </row>
    <row r="13" spans="1:26" x14ac:dyDescent="0.2">
      <c r="A13" s="2" t="s">
        <v>96</v>
      </c>
      <c r="B13" s="12">
        <v>80</v>
      </c>
      <c r="C13" s="11">
        <v>7.7470510366038482E-5</v>
      </c>
      <c r="D13" s="12">
        <v>0</v>
      </c>
      <c r="E13" s="11">
        <v>0</v>
      </c>
      <c r="F13" s="12">
        <v>0</v>
      </c>
      <c r="G13" s="11">
        <v>0</v>
      </c>
      <c r="H13" s="12">
        <v>0</v>
      </c>
      <c r="I13" s="11">
        <v>0</v>
      </c>
      <c r="J13" s="12">
        <v>0</v>
      </c>
      <c r="K13" s="11">
        <v>0</v>
      </c>
      <c r="L13" s="12">
        <v>0</v>
      </c>
      <c r="M13" s="11">
        <v>0</v>
      </c>
      <c r="N13" s="12">
        <v>0</v>
      </c>
      <c r="O13" s="11">
        <v>0</v>
      </c>
      <c r="P13" s="12">
        <f t="shared" si="0"/>
        <v>80</v>
      </c>
      <c r="Q13" s="10">
        <v>8.5991417626563777E-6</v>
      </c>
    </row>
    <row r="14" spans="1:26" x14ac:dyDescent="0.2">
      <c r="A14" s="2" t="s">
        <v>95</v>
      </c>
      <c r="B14" s="12">
        <v>41</v>
      </c>
      <c r="C14" s="11">
        <v>3.9703636562594719E-5</v>
      </c>
      <c r="D14" s="12">
        <v>0</v>
      </c>
      <c r="E14" s="11">
        <v>0</v>
      </c>
      <c r="F14" s="12">
        <v>0</v>
      </c>
      <c r="G14" s="11">
        <v>0</v>
      </c>
      <c r="H14" s="12">
        <v>0</v>
      </c>
      <c r="I14" s="11">
        <v>0</v>
      </c>
      <c r="J14" s="12">
        <v>7</v>
      </c>
      <c r="K14" s="11">
        <v>1.2808342549240757E-6</v>
      </c>
      <c r="L14" s="12">
        <v>27</v>
      </c>
      <c r="M14" s="11">
        <v>5.3331226420684612E-5</v>
      </c>
      <c r="N14" s="12">
        <v>0</v>
      </c>
      <c r="O14" s="11">
        <v>0</v>
      </c>
      <c r="P14" s="12">
        <f t="shared" si="0"/>
        <v>75</v>
      </c>
      <c r="Q14" s="10">
        <v>8.0616954024903553E-6</v>
      </c>
    </row>
    <row r="15" spans="1:26" x14ac:dyDescent="0.2">
      <c r="A15" s="2" t="s">
        <v>94</v>
      </c>
      <c r="B15" s="12">
        <v>540</v>
      </c>
      <c r="C15" s="11">
        <v>5.2292594497075978E-4</v>
      </c>
      <c r="D15" s="12">
        <v>7808</v>
      </c>
      <c r="E15" s="11">
        <v>2.5247364676970835E-2</v>
      </c>
      <c r="F15" s="12">
        <v>29128</v>
      </c>
      <c r="G15" s="11">
        <v>1.5394103965165608E-2</v>
      </c>
      <c r="H15" s="12">
        <v>699</v>
      </c>
      <c r="I15" s="11">
        <v>8.9353053215559444E-3</v>
      </c>
      <c r="J15" s="12">
        <v>91124</v>
      </c>
      <c r="K15" s="11">
        <v>1.6673534377957353E-2</v>
      </c>
      <c r="L15" s="12">
        <v>3368</v>
      </c>
      <c r="M15" s="11">
        <v>6.6525766883283625E-3</v>
      </c>
      <c r="N15" s="12">
        <v>2</v>
      </c>
      <c r="O15" s="11">
        <v>1.0254832589857971E-4</v>
      </c>
      <c r="P15" s="12">
        <f t="shared" si="0"/>
        <v>132669</v>
      </c>
      <c r="Q15" s="10">
        <v>1.4260494231373239E-2</v>
      </c>
    </row>
    <row r="16" spans="1:26" x14ac:dyDescent="0.2">
      <c r="A16" s="2" t="s">
        <v>93</v>
      </c>
      <c r="B16" s="12">
        <v>163</v>
      </c>
      <c r="C16" s="11">
        <v>1.578461648708034E-4</v>
      </c>
      <c r="D16" s="12">
        <v>441</v>
      </c>
      <c r="E16" s="11">
        <v>1.4259846084200996E-3</v>
      </c>
      <c r="F16" s="12">
        <v>713</v>
      </c>
      <c r="G16" s="11">
        <v>3.7681942210804304E-4</v>
      </c>
      <c r="H16" s="12">
        <v>125</v>
      </c>
      <c r="I16" s="11">
        <v>1.5978729115801046E-3</v>
      </c>
      <c r="J16" s="12">
        <v>15270</v>
      </c>
      <c r="K16" s="11">
        <v>2.7940484389558052E-3</v>
      </c>
      <c r="L16" s="12">
        <v>494</v>
      </c>
      <c r="M16" s="11">
        <v>9.7576392043771112E-4</v>
      </c>
      <c r="N16" s="12">
        <v>0</v>
      </c>
      <c r="O16" s="11">
        <v>0</v>
      </c>
      <c r="P16" s="12">
        <f t="shared" si="0"/>
        <v>17206</v>
      </c>
      <c r="Q16" s="10">
        <v>1.8494604146033205E-3</v>
      </c>
    </row>
    <row r="17" spans="1:17" x14ac:dyDescent="0.2">
      <c r="A17" s="2" t="s">
        <v>92</v>
      </c>
      <c r="B17" s="12">
        <v>76401</v>
      </c>
      <c r="C17" s="11">
        <v>7.3985305780946323E-2</v>
      </c>
      <c r="D17" s="12">
        <v>54619</v>
      </c>
      <c r="E17" s="11">
        <v>0.17661191230679688</v>
      </c>
      <c r="F17" s="12">
        <v>151806</v>
      </c>
      <c r="G17" s="11">
        <v>8.0229241504254672E-2</v>
      </c>
      <c r="H17" s="12">
        <v>8743</v>
      </c>
      <c r="I17" s="11">
        <v>0.11176162292755884</v>
      </c>
      <c r="J17" s="12">
        <v>259608</v>
      </c>
      <c r="K17" s="11">
        <v>4.7502117036047065E-2</v>
      </c>
      <c r="L17" s="12">
        <v>19124</v>
      </c>
      <c r="M17" s="11">
        <v>3.7774310150710096E-2</v>
      </c>
      <c r="N17" s="12">
        <v>137</v>
      </c>
      <c r="O17" s="11">
        <v>7.02456032405271E-3</v>
      </c>
      <c r="P17" s="12">
        <f t="shared" si="0"/>
        <v>570438</v>
      </c>
      <c r="Q17" s="10">
        <v>6.1315965360077239E-2</v>
      </c>
    </row>
    <row r="18" spans="1:17" x14ac:dyDescent="0.2">
      <c r="A18" s="2" t="s">
        <v>91</v>
      </c>
      <c r="B18" s="12">
        <v>137</v>
      </c>
      <c r="C18" s="11">
        <v>1.3266824900184089E-4</v>
      </c>
      <c r="D18" s="12">
        <v>0</v>
      </c>
      <c r="E18" s="11">
        <v>0</v>
      </c>
      <c r="F18" s="12">
        <v>1</v>
      </c>
      <c r="G18" s="11">
        <v>5.2849848823007439E-7</v>
      </c>
      <c r="H18" s="12">
        <v>0</v>
      </c>
      <c r="I18" s="11">
        <v>0</v>
      </c>
      <c r="J18" s="12">
        <v>4</v>
      </c>
      <c r="K18" s="11">
        <v>7.3190528852804336E-7</v>
      </c>
      <c r="L18" s="12">
        <v>7</v>
      </c>
      <c r="M18" s="11">
        <v>1.382661425721453E-5</v>
      </c>
      <c r="N18" s="12">
        <v>0</v>
      </c>
      <c r="O18" s="11">
        <v>0</v>
      </c>
      <c r="P18" s="12">
        <f t="shared" si="0"/>
        <v>149</v>
      </c>
      <c r="Q18" s="10">
        <v>1.6015901532947506E-5</v>
      </c>
    </row>
    <row r="19" spans="1:17" x14ac:dyDescent="0.2">
      <c r="A19" s="2" t="s">
        <v>90</v>
      </c>
      <c r="B19" s="12">
        <v>133</v>
      </c>
      <c r="C19" s="11">
        <v>1.2879472348353897E-4</v>
      </c>
      <c r="D19" s="12">
        <v>882</v>
      </c>
      <c r="E19" s="11">
        <v>2.8519692168401992E-3</v>
      </c>
      <c r="F19" s="12">
        <v>4281</v>
      </c>
      <c r="G19" s="11">
        <v>2.2625020281129486E-3</v>
      </c>
      <c r="H19" s="12">
        <v>282</v>
      </c>
      <c r="I19" s="11">
        <v>3.6048012885247158E-3</v>
      </c>
      <c r="J19" s="12">
        <v>17738</v>
      </c>
      <c r="K19" s="11">
        <v>3.245634001977608E-3</v>
      </c>
      <c r="L19" s="12">
        <v>1976</v>
      </c>
      <c r="M19" s="11">
        <v>3.9030556817508445E-3</v>
      </c>
      <c r="N19" s="12">
        <v>75</v>
      </c>
      <c r="O19" s="11">
        <v>3.8455622211967392E-3</v>
      </c>
      <c r="P19" s="12">
        <f t="shared" si="0"/>
        <v>25367</v>
      </c>
      <c r="Q19" s="10">
        <v>2.7266803636663041E-3</v>
      </c>
    </row>
    <row r="20" spans="1:17" x14ac:dyDescent="0.2">
      <c r="A20" s="2" t="s">
        <v>89</v>
      </c>
      <c r="B20" s="12">
        <v>34</v>
      </c>
      <c r="C20" s="11">
        <v>3.2924966905566354E-5</v>
      </c>
      <c r="D20" s="12">
        <v>369</v>
      </c>
      <c r="E20" s="11">
        <v>1.1931707948004914E-3</v>
      </c>
      <c r="F20" s="12">
        <v>435</v>
      </c>
      <c r="G20" s="11">
        <v>2.2989684238008238E-4</v>
      </c>
      <c r="H20" s="12">
        <v>31</v>
      </c>
      <c r="I20" s="11">
        <v>3.9627248207186591E-4</v>
      </c>
      <c r="J20" s="12">
        <v>12491</v>
      </c>
      <c r="K20" s="11">
        <v>2.2855572397509471E-3</v>
      </c>
      <c r="L20" s="12">
        <v>482</v>
      </c>
      <c r="M20" s="11">
        <v>9.5206115313962905E-4</v>
      </c>
      <c r="N20" s="12">
        <v>730</v>
      </c>
      <c r="O20" s="11">
        <v>3.7430138952981591E-2</v>
      </c>
      <c r="P20" s="12">
        <f t="shared" si="0"/>
        <v>14572</v>
      </c>
      <c r="Q20" s="10">
        <v>1.5663336720678593E-3</v>
      </c>
    </row>
    <row r="21" spans="1:17" x14ac:dyDescent="0.2">
      <c r="A21" s="13" t="s">
        <v>2</v>
      </c>
      <c r="B21" s="8">
        <f>SUM(B11:B20)</f>
        <v>80181</v>
      </c>
      <c r="C21" s="7">
        <v>7.7645787395741642E-2</v>
      </c>
      <c r="D21" s="8">
        <f>SUM(D11:D20)</f>
        <v>65979</v>
      </c>
      <c r="E21" s="7">
        <v>0.21334475845566836</v>
      </c>
      <c r="F21" s="8">
        <f>SUM(F11:F20)</f>
        <v>202462</v>
      </c>
      <c r="G21" s="7">
        <v>0.10700086092403732</v>
      </c>
      <c r="H21" s="8">
        <f>SUM(H11:H20)</f>
        <v>10922</v>
      </c>
      <c r="I21" s="7">
        <v>0.13961574352222322</v>
      </c>
      <c r="J21" s="8">
        <f>SUM(J11:J20)</f>
        <v>455735</v>
      </c>
      <c r="K21" s="7">
        <v>8.3388714166831954E-2</v>
      </c>
      <c r="L21" s="8">
        <f>SUM(L11:L20)</f>
        <v>29371</v>
      </c>
      <c r="M21" s="7">
        <v>5.8014498192663994E-2</v>
      </c>
      <c r="N21" s="8">
        <f>SUM(N11:N20)</f>
        <v>1008</v>
      </c>
      <c r="O21" s="7">
        <v>5.1684356252884173E-2</v>
      </c>
      <c r="P21" s="8">
        <f t="shared" si="0"/>
        <v>845658</v>
      </c>
      <c r="Q21" s="3">
        <v>9.0899162809055842E-2</v>
      </c>
    </row>
    <row r="22" spans="1:17" x14ac:dyDescent="0.2">
      <c r="A22" s="13"/>
      <c r="B22" s="12"/>
      <c r="C22" s="11"/>
      <c r="D22" s="12"/>
      <c r="E22" s="11"/>
      <c r="F22" s="12"/>
      <c r="G22" s="11"/>
      <c r="H22" s="12"/>
      <c r="I22" s="11"/>
      <c r="J22" s="12"/>
      <c r="K22" s="11"/>
      <c r="L22" s="12"/>
      <c r="M22" s="11"/>
      <c r="N22" s="12"/>
      <c r="O22" s="11"/>
      <c r="Q22" s="10"/>
    </row>
    <row r="23" spans="1:17" x14ac:dyDescent="0.2">
      <c r="A23" s="9" t="s">
        <v>88</v>
      </c>
      <c r="B23" s="12"/>
      <c r="C23" s="11"/>
      <c r="D23" s="12"/>
      <c r="E23" s="11"/>
      <c r="F23" s="12"/>
      <c r="G23" s="11"/>
      <c r="H23" s="12"/>
      <c r="I23" s="11"/>
      <c r="J23" s="12"/>
      <c r="K23" s="11"/>
      <c r="L23" s="12"/>
      <c r="M23" s="11"/>
      <c r="N23" s="12"/>
      <c r="O23" s="11"/>
      <c r="Q23" s="10"/>
    </row>
    <row r="24" spans="1:17" x14ac:dyDescent="0.2">
      <c r="A24" s="2" t="s">
        <v>87</v>
      </c>
      <c r="B24" s="12">
        <v>36</v>
      </c>
      <c r="C24" s="11">
        <v>3.4861729664717316E-5</v>
      </c>
      <c r="D24" s="12">
        <v>388</v>
      </c>
      <c r="E24" s="11">
        <v>1.2546077733945548E-3</v>
      </c>
      <c r="F24" s="12">
        <v>8990</v>
      </c>
      <c r="G24" s="11">
        <v>4.751201409188369E-3</v>
      </c>
      <c r="H24" s="12">
        <v>32</v>
      </c>
      <c r="I24" s="11">
        <v>4.0905546536450677E-4</v>
      </c>
      <c r="J24" s="12">
        <v>13298</v>
      </c>
      <c r="K24" s="11">
        <v>2.4332191317114802E-3</v>
      </c>
      <c r="L24" s="12">
        <v>785</v>
      </c>
      <c r="M24" s="11">
        <v>1.5505560274162008E-3</v>
      </c>
      <c r="N24" s="12">
        <v>114</v>
      </c>
      <c r="O24" s="11">
        <v>5.8452545762190432E-3</v>
      </c>
      <c r="P24" s="12">
        <f t="shared" ref="P24:P33" si="1">SUM(N24+L24+J24+H24+F24+D24+B24)</f>
        <v>23643</v>
      </c>
      <c r="Q24" s="10">
        <v>2.5413688586810594E-3</v>
      </c>
    </row>
    <row r="25" spans="1:17" x14ac:dyDescent="0.2">
      <c r="A25" s="2" t="s">
        <v>86</v>
      </c>
      <c r="B25" s="12">
        <v>36</v>
      </c>
      <c r="C25" s="11">
        <v>3.4861729664717316E-5</v>
      </c>
      <c r="D25" s="12">
        <v>191</v>
      </c>
      <c r="E25" s="11">
        <v>6.1760331112979368E-4</v>
      </c>
      <c r="F25" s="12">
        <v>11871</v>
      </c>
      <c r="G25" s="11">
        <v>6.2738055537792138E-3</v>
      </c>
      <c r="H25" s="12">
        <v>36</v>
      </c>
      <c r="I25" s="11">
        <v>4.601873985350701E-4</v>
      </c>
      <c r="J25" s="12">
        <v>4432</v>
      </c>
      <c r="K25" s="11">
        <v>8.1095105968907201E-4</v>
      </c>
      <c r="L25" s="12">
        <v>68</v>
      </c>
      <c r="M25" s="11">
        <v>1.3431568135579828E-4</v>
      </c>
      <c r="N25" s="12">
        <v>45</v>
      </c>
      <c r="O25" s="11">
        <v>2.3073373327180432E-3</v>
      </c>
      <c r="P25" s="12">
        <f t="shared" si="1"/>
        <v>16679</v>
      </c>
      <c r="Q25" s="10">
        <v>1.7928135682418215E-3</v>
      </c>
    </row>
    <row r="26" spans="1:17" x14ac:dyDescent="0.2">
      <c r="A26" s="2" t="s">
        <v>85</v>
      </c>
      <c r="B26" s="12">
        <v>5496</v>
      </c>
      <c r="C26" s="11">
        <v>5.3222240621468436E-3</v>
      </c>
      <c r="D26" s="12">
        <v>5294</v>
      </c>
      <c r="E26" s="11">
        <v>1.7118282351419517E-2</v>
      </c>
      <c r="F26" s="12">
        <v>67749</v>
      </c>
      <c r="G26" s="11">
        <v>3.580524407909931E-2</v>
      </c>
      <c r="H26" s="12">
        <v>854</v>
      </c>
      <c r="I26" s="11">
        <v>1.0916667731915275E-2</v>
      </c>
      <c r="J26" s="12">
        <v>63967</v>
      </c>
      <c r="K26" s="11">
        <v>1.1704446397818336E-2</v>
      </c>
      <c r="L26" s="12">
        <v>9250</v>
      </c>
      <c r="M26" s="11">
        <v>1.8270883125604914E-2</v>
      </c>
      <c r="N26" s="12">
        <v>289</v>
      </c>
      <c r="O26" s="11">
        <v>1.4818233092344767E-2</v>
      </c>
      <c r="P26" s="12">
        <f t="shared" si="1"/>
        <v>152899</v>
      </c>
      <c r="Q26" s="10">
        <v>1.6435002204604969E-2</v>
      </c>
    </row>
    <row r="27" spans="1:17" x14ac:dyDescent="0.2">
      <c r="A27" s="2" t="s">
        <v>84</v>
      </c>
      <c r="B27" s="12">
        <v>4330</v>
      </c>
      <c r="C27" s="11">
        <v>4.1930913735618329E-3</v>
      </c>
      <c r="D27" s="12">
        <v>5451</v>
      </c>
      <c r="E27" s="11">
        <v>1.7625945806117829E-2</v>
      </c>
      <c r="F27" s="12">
        <v>40231</v>
      </c>
      <c r="G27" s="11">
        <v>2.1262022679984123E-2</v>
      </c>
      <c r="H27" s="12">
        <v>1983</v>
      </c>
      <c r="I27" s="11">
        <v>2.5348655869306781E-2</v>
      </c>
      <c r="J27" s="12">
        <v>108643</v>
      </c>
      <c r="K27" s="11">
        <v>1.9879096565388051E-2</v>
      </c>
      <c r="L27" s="12">
        <v>4178</v>
      </c>
      <c r="M27" s="11">
        <v>8.2525134809489E-3</v>
      </c>
      <c r="N27" s="12">
        <v>191</v>
      </c>
      <c r="O27" s="11">
        <v>9.7933651233143622E-3</v>
      </c>
      <c r="P27" s="12">
        <f t="shared" si="1"/>
        <v>165007</v>
      </c>
      <c r="Q27" s="10">
        <v>1.7736482310383012E-2</v>
      </c>
    </row>
    <row r="28" spans="1:17" x14ac:dyDescent="0.2">
      <c r="A28" s="2" t="s">
        <v>83</v>
      </c>
      <c r="B28" s="12">
        <v>3520</v>
      </c>
      <c r="C28" s="11">
        <v>3.4087024561056931E-3</v>
      </c>
      <c r="D28" s="12">
        <v>7455</v>
      </c>
      <c r="E28" s="11">
        <v>2.4105930285196923E-2</v>
      </c>
      <c r="F28" s="12">
        <v>66606</v>
      </c>
      <c r="G28" s="11">
        <v>3.5201170307052339E-2</v>
      </c>
      <c r="H28" s="12">
        <v>8770</v>
      </c>
      <c r="I28" s="11">
        <v>0.11210676347646013</v>
      </c>
      <c r="J28" s="12">
        <v>164310</v>
      </c>
      <c r="K28" s="11">
        <v>3.0064839489510699E-2</v>
      </c>
      <c r="L28" s="12">
        <v>10776</v>
      </c>
      <c r="M28" s="11">
        <v>2.1285085033677681E-2</v>
      </c>
      <c r="N28" s="12">
        <v>0</v>
      </c>
      <c r="O28" s="11">
        <v>0</v>
      </c>
      <c r="P28" s="12">
        <f t="shared" si="1"/>
        <v>261437</v>
      </c>
      <c r="Q28" s="10">
        <v>2.8101672812544946E-2</v>
      </c>
    </row>
    <row r="29" spans="1:17" x14ac:dyDescent="0.2">
      <c r="A29" s="2" t="s">
        <v>82</v>
      </c>
      <c r="B29" s="12">
        <v>160778</v>
      </c>
      <c r="C29" s="11">
        <v>0.15569442144538667</v>
      </c>
      <c r="D29" s="12">
        <v>71</v>
      </c>
      <c r="E29" s="11">
        <v>2.2958028843044688E-4</v>
      </c>
      <c r="F29" s="12">
        <v>1334</v>
      </c>
      <c r="G29" s="11">
        <v>7.0501698329891933E-4</v>
      </c>
      <c r="H29" s="12">
        <v>459</v>
      </c>
      <c r="I29" s="11">
        <v>5.867389331322144E-3</v>
      </c>
      <c r="J29" s="12">
        <v>14625</v>
      </c>
      <c r="K29" s="11">
        <v>2.6760287111806582E-3</v>
      </c>
      <c r="L29" s="12">
        <v>1612</v>
      </c>
      <c r="M29" s="11">
        <v>3.1840717403756888E-3</v>
      </c>
      <c r="N29" s="12">
        <v>213</v>
      </c>
      <c r="O29" s="11">
        <v>1.0921396708198739E-2</v>
      </c>
      <c r="P29" s="12">
        <f t="shared" si="1"/>
        <v>179092</v>
      </c>
      <c r="Q29" s="10">
        <v>1.92504687069707E-2</v>
      </c>
    </row>
    <row r="30" spans="1:17" x14ac:dyDescent="0.2">
      <c r="A30" s="2" t="s">
        <v>81</v>
      </c>
      <c r="B30" s="12">
        <v>1623</v>
      </c>
      <c r="C30" s="11">
        <v>1.5716829790510057E-3</v>
      </c>
      <c r="D30" s="12">
        <v>5065</v>
      </c>
      <c r="E30" s="11">
        <v>1.6377805083101597E-2</v>
      </c>
      <c r="F30" s="12">
        <v>55848</v>
      </c>
      <c r="G30" s="11">
        <v>2.9515583570673198E-2</v>
      </c>
      <c r="H30" s="12">
        <v>313</v>
      </c>
      <c r="I30" s="11">
        <v>4.0010737705965822E-3</v>
      </c>
      <c r="J30" s="12">
        <v>94241</v>
      </c>
      <c r="K30" s="11">
        <v>1.7243871574042832E-2</v>
      </c>
      <c r="L30" s="12">
        <v>6831</v>
      </c>
      <c r="M30" s="11">
        <v>1.3492800284433207E-2</v>
      </c>
      <c r="N30" s="12">
        <v>789</v>
      </c>
      <c r="O30" s="11">
        <v>4.045531456698969E-2</v>
      </c>
      <c r="P30" s="12">
        <f t="shared" si="1"/>
        <v>164710</v>
      </c>
      <c r="Q30" s="10">
        <v>1.7704557996589151E-2</v>
      </c>
    </row>
    <row r="31" spans="1:17" x14ac:dyDescent="0.2">
      <c r="A31" s="2" t="s">
        <v>80</v>
      </c>
      <c r="B31" s="12">
        <v>3</v>
      </c>
      <c r="C31" s="11">
        <v>2.9051441387264427E-6</v>
      </c>
      <c r="D31" s="12">
        <v>10</v>
      </c>
      <c r="E31" s="11">
        <v>3.2335251891612238E-5</v>
      </c>
      <c r="F31" s="12">
        <v>4713</v>
      </c>
      <c r="G31" s="11">
        <v>2.4908133750283406E-3</v>
      </c>
      <c r="H31" s="12">
        <v>3</v>
      </c>
      <c r="I31" s="11">
        <v>3.8348949877922506E-5</v>
      </c>
      <c r="J31" s="12">
        <v>163</v>
      </c>
      <c r="K31" s="11">
        <v>2.9825140507517764E-5</v>
      </c>
      <c r="L31" s="12">
        <v>33</v>
      </c>
      <c r="M31" s="11">
        <v>6.518261006972564E-5</v>
      </c>
      <c r="N31" s="12">
        <v>17</v>
      </c>
      <c r="O31" s="11">
        <v>8.7166077013792751E-4</v>
      </c>
      <c r="P31" s="12">
        <f t="shared" si="1"/>
        <v>4942</v>
      </c>
      <c r="Q31" s="10">
        <v>5.312119823880977E-4</v>
      </c>
    </row>
    <row r="32" spans="1:17" x14ac:dyDescent="0.2">
      <c r="A32" s="2" t="s">
        <v>79</v>
      </c>
      <c r="B32" s="12">
        <v>151</v>
      </c>
      <c r="C32" s="11">
        <v>1.4622558831589762E-4</v>
      </c>
      <c r="D32" s="12">
        <v>173</v>
      </c>
      <c r="E32" s="11">
        <v>5.5939985772489168E-4</v>
      </c>
      <c r="F32" s="12">
        <v>1998</v>
      </c>
      <c r="G32" s="11">
        <v>1.0559399794836887E-3</v>
      </c>
      <c r="H32" s="12">
        <v>36</v>
      </c>
      <c r="I32" s="11">
        <v>4.601873985350701E-4</v>
      </c>
      <c r="J32" s="12">
        <v>42584</v>
      </c>
      <c r="K32" s="11">
        <v>7.7918637016695493E-3</v>
      </c>
      <c r="L32" s="12">
        <v>3131</v>
      </c>
      <c r="M32" s="11">
        <v>6.1844470341912419E-3</v>
      </c>
      <c r="N32" s="12">
        <v>2</v>
      </c>
      <c r="O32" s="11">
        <v>1.0254832589857971E-4</v>
      </c>
      <c r="P32" s="12">
        <f t="shared" si="1"/>
        <v>48075</v>
      </c>
      <c r="Q32" s="10">
        <v>5.1675467529963175E-3</v>
      </c>
    </row>
    <row r="33" spans="1:17" x14ac:dyDescent="0.2">
      <c r="A33" s="13" t="s">
        <v>2</v>
      </c>
      <c r="B33" s="8">
        <f>SUM(B24:B32)</f>
        <v>175973</v>
      </c>
      <c r="C33" s="7">
        <v>0.1704089765080361</v>
      </c>
      <c r="D33" s="8">
        <f>SUM(D24:D32)</f>
        <v>24098</v>
      </c>
      <c r="E33" s="7">
        <v>7.792149000840716E-2</v>
      </c>
      <c r="F33" s="8">
        <f>SUM(F24:F32)</f>
        <v>259340</v>
      </c>
      <c r="G33" s="7">
        <v>0.13706079793758749</v>
      </c>
      <c r="H33" s="8">
        <f>SUM(H24:H32)</f>
        <v>12486</v>
      </c>
      <c r="I33" s="7">
        <v>0.15960832939191349</v>
      </c>
      <c r="J33" s="8">
        <f>SUM(J24:J32)</f>
        <v>506263</v>
      </c>
      <c r="K33" s="7">
        <v>9.26341417715182E-2</v>
      </c>
      <c r="L33" s="8">
        <f>SUM(L24:L32)</f>
        <v>36664</v>
      </c>
      <c r="M33" s="7">
        <v>7.2419855018073354E-2</v>
      </c>
      <c r="N33" s="8">
        <f>SUM(N24:N32)</f>
        <v>1660</v>
      </c>
      <c r="O33" s="7">
        <v>8.5115110495821156E-2</v>
      </c>
      <c r="P33" s="8">
        <f t="shared" si="1"/>
        <v>1016484</v>
      </c>
      <c r="Q33" s="3">
        <v>0.10926112519340007</v>
      </c>
    </row>
    <row r="34" spans="1:17" x14ac:dyDescent="0.2">
      <c r="B34" s="12"/>
      <c r="C34" s="11"/>
      <c r="D34" s="12"/>
      <c r="E34" s="11"/>
      <c r="F34" s="12"/>
      <c r="G34" s="11"/>
      <c r="H34" s="12"/>
      <c r="I34" s="11"/>
      <c r="J34" s="12"/>
      <c r="K34" s="11"/>
      <c r="L34" s="12"/>
      <c r="M34" s="11"/>
      <c r="N34" s="12"/>
      <c r="O34" s="11"/>
      <c r="Q34" s="10"/>
    </row>
    <row r="35" spans="1:17" x14ac:dyDescent="0.2">
      <c r="A35" s="9" t="s">
        <v>78</v>
      </c>
      <c r="B35" s="12"/>
      <c r="C35" s="11"/>
      <c r="D35" s="12"/>
      <c r="E35" s="11"/>
      <c r="F35" s="12"/>
      <c r="G35" s="11"/>
      <c r="H35" s="12"/>
      <c r="I35" s="11"/>
      <c r="J35" s="12"/>
      <c r="K35" s="11"/>
      <c r="L35" s="12"/>
      <c r="M35" s="11"/>
      <c r="N35" s="12"/>
      <c r="O35" s="11"/>
      <c r="Q35" s="10"/>
    </row>
    <row r="36" spans="1:17" x14ac:dyDescent="0.2">
      <c r="A36" s="2" t="s">
        <v>77</v>
      </c>
      <c r="B36" s="12">
        <v>701</v>
      </c>
      <c r="C36" s="11">
        <v>6.7883534708241221E-4</v>
      </c>
      <c r="D36" s="12">
        <v>957</v>
      </c>
      <c r="E36" s="11">
        <v>3.0944836060272912E-3</v>
      </c>
      <c r="F36" s="12">
        <v>55670</v>
      </c>
      <c r="G36" s="11">
        <v>2.9421510839768242E-2</v>
      </c>
      <c r="H36" s="12">
        <v>256</v>
      </c>
      <c r="I36" s="11">
        <v>3.2724437229160542E-3</v>
      </c>
      <c r="J36" s="12">
        <v>77340</v>
      </c>
      <c r="K36" s="11">
        <v>1.4151388753689717E-2</v>
      </c>
      <c r="L36" s="12">
        <v>5002</v>
      </c>
      <c r="M36" s="11">
        <v>9.8801035020838687E-3</v>
      </c>
      <c r="N36" s="12">
        <v>0</v>
      </c>
      <c r="O36" s="11">
        <v>0</v>
      </c>
      <c r="P36" s="14">
        <f t="shared" ref="P36:P46" si="2">SUM(N36+L36+J36+H36+F36+D36+B36)</f>
        <v>139926</v>
      </c>
      <c r="Q36" s="10">
        <v>1.5040543878518204E-2</v>
      </c>
    </row>
    <row r="37" spans="1:17" x14ac:dyDescent="0.2">
      <c r="A37" s="2" t="s">
        <v>76</v>
      </c>
      <c r="B37" s="12">
        <v>4073</v>
      </c>
      <c r="C37" s="11">
        <v>3.9442173590109337E-3</v>
      </c>
      <c r="D37" s="12">
        <v>7502</v>
      </c>
      <c r="E37" s="11">
        <v>2.4257905969087497E-2</v>
      </c>
      <c r="F37" s="12">
        <v>174566</v>
      </c>
      <c r="G37" s="11">
        <v>9.2257867096371168E-2</v>
      </c>
      <c r="H37" s="12">
        <v>1289</v>
      </c>
      <c r="I37" s="11">
        <v>1.6477265464214037E-2</v>
      </c>
      <c r="J37" s="12">
        <v>353466</v>
      </c>
      <c r="K37" s="11">
        <v>6.467590867871334E-2</v>
      </c>
      <c r="L37" s="12">
        <v>28601</v>
      </c>
      <c r="M37" s="11">
        <v>5.6493570624370396E-2</v>
      </c>
      <c r="N37" s="12">
        <v>940</v>
      </c>
      <c r="O37" s="11">
        <v>4.8197713172332464E-2</v>
      </c>
      <c r="P37" s="14">
        <f t="shared" si="2"/>
        <v>570437</v>
      </c>
      <c r="Q37" s="10">
        <v>6.1315857870805207E-2</v>
      </c>
    </row>
    <row r="38" spans="1:17" x14ac:dyDescent="0.2">
      <c r="A38" s="2" t="s">
        <v>75</v>
      </c>
      <c r="B38" s="12">
        <v>1829</v>
      </c>
      <c r="C38" s="11">
        <v>1.7711695432435547E-3</v>
      </c>
      <c r="D38" s="12">
        <v>7288</v>
      </c>
      <c r="E38" s="11">
        <v>2.3565931578606997E-2</v>
      </c>
      <c r="F38" s="12">
        <v>142699</v>
      </c>
      <c r="G38" s="11">
        <v>7.5416205771943384E-2</v>
      </c>
      <c r="H38" s="12">
        <v>514</v>
      </c>
      <c r="I38" s="11">
        <v>6.5704534124173897E-3</v>
      </c>
      <c r="J38" s="12">
        <v>154399</v>
      </c>
      <c r="K38" s="11">
        <v>2.8251361160860342E-2</v>
      </c>
      <c r="L38" s="12">
        <v>8257</v>
      </c>
      <c r="M38" s="11">
        <v>1.6309479131688624E-2</v>
      </c>
      <c r="N38" s="12">
        <v>0</v>
      </c>
      <c r="O38" s="11">
        <v>0</v>
      </c>
      <c r="P38" s="14">
        <f t="shared" si="2"/>
        <v>314986</v>
      </c>
      <c r="Q38" s="10">
        <v>3.3857615840651022E-2</v>
      </c>
    </row>
    <row r="39" spans="1:17" x14ac:dyDescent="0.2">
      <c r="A39" s="2" t="s">
        <v>74</v>
      </c>
      <c r="B39" s="12">
        <v>435</v>
      </c>
      <c r="C39" s="11">
        <v>4.2124590011533421E-4</v>
      </c>
      <c r="D39" s="12">
        <v>1929</v>
      </c>
      <c r="E39" s="11">
        <v>6.2374700898920003E-3</v>
      </c>
      <c r="F39" s="12">
        <v>20207</v>
      </c>
      <c r="G39" s="11">
        <v>1.0679368951665115E-2</v>
      </c>
      <c r="H39" s="12">
        <v>469</v>
      </c>
      <c r="I39" s="11">
        <v>5.9952191642485527E-3</v>
      </c>
      <c r="J39" s="12">
        <v>121759</v>
      </c>
      <c r="K39" s="11">
        <v>2.2279014006471507E-2</v>
      </c>
      <c r="L39" s="12">
        <v>0</v>
      </c>
      <c r="M39" s="11">
        <v>0</v>
      </c>
      <c r="N39" s="12">
        <v>4</v>
      </c>
      <c r="O39" s="11">
        <v>2.0509665179715942E-4</v>
      </c>
      <c r="P39" s="14">
        <f t="shared" si="2"/>
        <v>144803</v>
      </c>
      <c r="Q39" s="10">
        <v>1.5564769058224143E-2</v>
      </c>
    </row>
    <row r="40" spans="1:17" x14ac:dyDescent="0.2">
      <c r="A40" s="15" t="s">
        <v>73</v>
      </c>
      <c r="B40" s="12">
        <v>998</v>
      </c>
      <c r="C40" s="11">
        <v>9.6644461681633001E-4</v>
      </c>
      <c r="D40" s="12">
        <v>1615</v>
      </c>
      <c r="E40" s="11">
        <v>5.2221431804953759E-3</v>
      </c>
      <c r="F40" s="12">
        <v>52743</v>
      </c>
      <c r="G40" s="11">
        <v>2.7874595764718815E-2</v>
      </c>
      <c r="H40" s="12">
        <v>290</v>
      </c>
      <c r="I40" s="11">
        <v>3.7070651548658426E-3</v>
      </c>
      <c r="J40" s="12">
        <v>27971</v>
      </c>
      <c r="K40" s="11">
        <v>5.1180307063544749E-3</v>
      </c>
      <c r="L40" s="12">
        <v>823</v>
      </c>
      <c r="M40" s="11">
        <v>1.625614790526794E-3</v>
      </c>
      <c r="N40" s="12">
        <v>7</v>
      </c>
      <c r="O40" s="11">
        <v>3.5891914064502896E-4</v>
      </c>
      <c r="P40" s="14">
        <f t="shared" si="2"/>
        <v>84447</v>
      </c>
      <c r="Q40" s="10">
        <v>9.0771465553880389E-3</v>
      </c>
    </row>
    <row r="41" spans="1:17" x14ac:dyDescent="0.2">
      <c r="A41" s="2" t="s">
        <v>72</v>
      </c>
      <c r="B41" s="12">
        <v>769</v>
      </c>
      <c r="C41" s="11">
        <v>7.4468528089354489E-4</v>
      </c>
      <c r="D41" s="12">
        <v>0</v>
      </c>
      <c r="E41" s="11">
        <v>0</v>
      </c>
      <c r="F41" s="12">
        <v>5</v>
      </c>
      <c r="G41" s="11">
        <v>2.6424924411503722E-6</v>
      </c>
      <c r="H41" s="12">
        <v>0</v>
      </c>
      <c r="I41" s="11">
        <v>0</v>
      </c>
      <c r="J41" s="12">
        <v>4</v>
      </c>
      <c r="K41" s="11">
        <v>7.3190528852804336E-7</v>
      </c>
      <c r="L41" s="12">
        <v>18</v>
      </c>
      <c r="M41" s="11">
        <v>3.5554150947123079E-5</v>
      </c>
      <c r="N41" s="12">
        <v>0</v>
      </c>
      <c r="O41" s="11">
        <v>0</v>
      </c>
      <c r="P41" s="14">
        <f t="shared" si="2"/>
        <v>796</v>
      </c>
      <c r="Q41" s="10">
        <v>8.5561460538430961E-5</v>
      </c>
    </row>
    <row r="42" spans="1:17" x14ac:dyDescent="0.2">
      <c r="A42" s="2" t="s">
        <v>71</v>
      </c>
      <c r="B42" s="12">
        <v>13475</v>
      </c>
      <c r="C42" s="11">
        <v>1.3048939089779606E-2</v>
      </c>
      <c r="D42" s="12">
        <v>5708</v>
      </c>
      <c r="E42" s="11">
        <v>1.8456961779732266E-2</v>
      </c>
      <c r="F42" s="12">
        <v>96148</v>
      </c>
      <c r="G42" s="11">
        <v>5.0814072646345194E-2</v>
      </c>
      <c r="H42" s="12">
        <v>600</v>
      </c>
      <c r="I42" s="11">
        <v>7.6697899755845018E-3</v>
      </c>
      <c r="J42" s="12">
        <v>163104</v>
      </c>
      <c r="K42" s="11">
        <v>2.9844170045019495E-2</v>
      </c>
      <c r="L42" s="12">
        <v>5309</v>
      </c>
      <c r="M42" s="11">
        <v>1.0486499298793134E-2</v>
      </c>
      <c r="N42" s="12">
        <v>1823</v>
      </c>
      <c r="O42" s="11">
        <v>9.3472799056555408E-2</v>
      </c>
      <c r="P42" s="14">
        <f t="shared" si="2"/>
        <v>286167</v>
      </c>
      <c r="Q42" s="10">
        <v>3.0759882509926097E-2</v>
      </c>
    </row>
    <row r="43" spans="1:17" x14ac:dyDescent="0.2">
      <c r="A43" s="2" t="s">
        <v>70</v>
      </c>
      <c r="B43" s="12">
        <v>703</v>
      </c>
      <c r="C43" s="11">
        <v>6.807721098415631E-4</v>
      </c>
      <c r="D43" s="12">
        <v>0</v>
      </c>
      <c r="E43" s="11">
        <v>0</v>
      </c>
      <c r="F43" s="12">
        <v>3</v>
      </c>
      <c r="G43" s="11">
        <v>1.5854954646902232E-6</v>
      </c>
      <c r="H43" s="12">
        <v>0</v>
      </c>
      <c r="I43" s="11">
        <v>0</v>
      </c>
      <c r="J43" s="12">
        <v>19</v>
      </c>
      <c r="K43" s="11">
        <v>3.4765501205082056E-6</v>
      </c>
      <c r="L43" s="12">
        <v>1</v>
      </c>
      <c r="M43" s="11">
        <v>1.9752306081735043E-6</v>
      </c>
      <c r="N43" s="12">
        <v>9</v>
      </c>
      <c r="O43" s="11">
        <v>4.6146746654360867E-4</v>
      </c>
      <c r="P43" s="14">
        <f t="shared" si="2"/>
        <v>735</v>
      </c>
      <c r="Q43" s="10">
        <v>7.9004614944405474E-5</v>
      </c>
    </row>
    <row r="44" spans="1:17" x14ac:dyDescent="0.2">
      <c r="A44" s="2" t="s">
        <v>69</v>
      </c>
      <c r="B44" s="12">
        <v>337</v>
      </c>
      <c r="C44" s="11">
        <v>3.2634452491693707E-4</v>
      </c>
      <c r="D44" s="12">
        <v>1146</v>
      </c>
      <c r="E44" s="11">
        <v>3.7056198667787623E-3</v>
      </c>
      <c r="F44" s="12">
        <v>56552</v>
      </c>
      <c r="G44" s="11">
        <v>2.9887646506387169E-2</v>
      </c>
      <c r="H44" s="12">
        <v>172</v>
      </c>
      <c r="I44" s="11">
        <v>2.1986731263342238E-3</v>
      </c>
      <c r="J44" s="12">
        <v>61781</v>
      </c>
      <c r="K44" s="11">
        <v>1.1304460157637761E-2</v>
      </c>
      <c r="L44" s="12">
        <v>4497</v>
      </c>
      <c r="M44" s="11">
        <v>8.8826120449562486E-3</v>
      </c>
      <c r="N44" s="12">
        <v>1</v>
      </c>
      <c r="O44" s="11">
        <v>5.1274162949289855E-5</v>
      </c>
      <c r="P44" s="14">
        <f t="shared" si="2"/>
        <v>124486</v>
      </c>
      <c r="Q44" s="10">
        <v>1.3380909518325523E-2</v>
      </c>
    </row>
    <row r="45" spans="1:17" x14ac:dyDescent="0.2">
      <c r="A45" s="2" t="s">
        <v>68</v>
      </c>
      <c r="B45" s="12">
        <v>307</v>
      </c>
      <c r="C45" s="11">
        <v>2.9729308352967267E-4</v>
      </c>
      <c r="D45" s="12">
        <v>1686</v>
      </c>
      <c r="E45" s="11">
        <v>5.451723468925823E-3</v>
      </c>
      <c r="F45" s="12">
        <v>48909</v>
      </c>
      <c r="G45" s="11">
        <v>2.5848332560844709E-2</v>
      </c>
      <c r="H45" s="12">
        <v>83</v>
      </c>
      <c r="I45" s="11">
        <v>1.0609876132891894E-3</v>
      </c>
      <c r="J45" s="12">
        <v>126365</v>
      </c>
      <c r="K45" s="11">
        <v>2.3121802946211547E-2</v>
      </c>
      <c r="L45" s="12">
        <v>4056</v>
      </c>
      <c r="M45" s="11">
        <v>8.0115353467517334E-3</v>
      </c>
      <c r="N45" s="12">
        <v>2399</v>
      </c>
      <c r="O45" s="11">
        <v>0.12300671691534636</v>
      </c>
      <c r="P45" s="14">
        <f t="shared" si="2"/>
        <v>183805</v>
      </c>
      <c r="Q45" s="10">
        <v>1.9757065646063193E-2</v>
      </c>
    </row>
    <row r="46" spans="1:17" x14ac:dyDescent="0.2">
      <c r="A46" s="13" t="s">
        <v>2</v>
      </c>
      <c r="B46" s="8">
        <f>SUM(B36:B45)</f>
        <v>23627</v>
      </c>
      <c r="C46" s="7">
        <v>2.2879946855229889E-2</v>
      </c>
      <c r="D46" s="8">
        <f>SUM(D36:D45)</f>
        <v>27831</v>
      </c>
      <c r="E46" s="7">
        <v>8.9992239539546007E-2</v>
      </c>
      <c r="F46" s="8">
        <f>SUM(F36:F45)</f>
        <v>647502</v>
      </c>
      <c r="G46" s="7">
        <v>0.34220382812594963</v>
      </c>
      <c r="H46" s="8">
        <f>SUM(H36:H45)</f>
        <v>3673</v>
      </c>
      <c r="I46" s="7">
        <v>4.6951897633869789E-2</v>
      </c>
      <c r="J46" s="8">
        <f>SUM(J36:J45)</f>
        <v>1086208</v>
      </c>
      <c r="K46" s="7">
        <v>0.19875034491036722</v>
      </c>
      <c r="L46" s="8">
        <f>SUM(L36:L45)</f>
        <v>56564</v>
      </c>
      <c r="M46" s="7">
        <v>0.11172694412072609</v>
      </c>
      <c r="N46" s="8">
        <f>SUM(N36:N45)</f>
        <v>5183</v>
      </c>
      <c r="O46" s="7">
        <v>0.26575398656616933</v>
      </c>
      <c r="P46" s="6">
        <f t="shared" si="2"/>
        <v>1850588</v>
      </c>
      <c r="Q46" s="3">
        <v>0.19891835695338428</v>
      </c>
    </row>
    <row r="47" spans="1:17" x14ac:dyDescent="0.2">
      <c r="A47" s="13"/>
      <c r="B47" s="12"/>
      <c r="C47" s="11"/>
      <c r="D47" s="12"/>
      <c r="E47" s="11"/>
      <c r="F47" s="12"/>
      <c r="G47" s="11"/>
      <c r="H47" s="12"/>
      <c r="I47" s="11"/>
      <c r="J47" s="12"/>
      <c r="K47" s="11"/>
      <c r="L47" s="12"/>
      <c r="M47" s="11"/>
      <c r="N47" s="12"/>
      <c r="O47" s="11"/>
      <c r="Q47" s="10"/>
    </row>
    <row r="48" spans="1:17" x14ac:dyDescent="0.2">
      <c r="A48" s="9" t="s">
        <v>67</v>
      </c>
      <c r="B48" s="12"/>
      <c r="C48" s="11"/>
      <c r="D48" s="12"/>
      <c r="E48" s="11"/>
      <c r="F48" s="12"/>
      <c r="G48" s="11"/>
      <c r="H48" s="12"/>
      <c r="I48" s="11"/>
      <c r="J48" s="12"/>
      <c r="K48" s="11"/>
      <c r="L48" s="12"/>
      <c r="M48" s="11"/>
      <c r="N48" s="12"/>
      <c r="O48" s="11"/>
      <c r="Q48" s="10"/>
    </row>
    <row r="49" spans="1:17" x14ac:dyDescent="0.2">
      <c r="A49" s="2" t="s">
        <v>66</v>
      </c>
      <c r="B49" s="12">
        <v>773</v>
      </c>
      <c r="C49" s="11">
        <v>7.4855880641184677E-4</v>
      </c>
      <c r="D49" s="12">
        <v>9286</v>
      </c>
      <c r="E49" s="11">
        <v>3.0026514906551123E-2</v>
      </c>
      <c r="F49" s="12">
        <v>73097</v>
      </c>
      <c r="G49" s="11">
        <v>3.8631653994153747E-2</v>
      </c>
      <c r="H49" s="12">
        <v>837</v>
      </c>
      <c r="I49" s="11">
        <v>1.0699357015940381E-2</v>
      </c>
      <c r="J49" s="12">
        <v>205316</v>
      </c>
      <c r="K49" s="11">
        <v>3.7567966554855933E-2</v>
      </c>
      <c r="L49" s="12">
        <v>6619</v>
      </c>
      <c r="M49" s="11">
        <v>1.3074051395500426E-2</v>
      </c>
      <c r="N49" s="12">
        <v>4352</v>
      </c>
      <c r="O49" s="11">
        <v>0.22314515715530944</v>
      </c>
      <c r="P49" s="14">
        <f t="shared" ref="P49:P55" si="3">SUM(N49+L49+J49+H49+F49+D49+B49)</f>
        <v>300280</v>
      </c>
      <c r="Q49" s="10">
        <v>3.2276878606130717E-2</v>
      </c>
    </row>
    <row r="50" spans="1:17" x14ac:dyDescent="0.2">
      <c r="A50" s="2" t="s">
        <v>65</v>
      </c>
      <c r="B50" s="12">
        <v>533</v>
      </c>
      <c r="C50" s="11">
        <v>5.1614727531373134E-4</v>
      </c>
      <c r="D50" s="12">
        <v>4485</v>
      </c>
      <c r="E50" s="11">
        <v>1.4502360473388088E-2</v>
      </c>
      <c r="F50" s="12">
        <v>30636</v>
      </c>
      <c r="G50" s="11">
        <v>1.6191079685416561E-2</v>
      </c>
      <c r="H50" s="12">
        <v>287</v>
      </c>
      <c r="I50" s="11">
        <v>3.6687162049879201E-3</v>
      </c>
      <c r="J50" s="12">
        <v>125508</v>
      </c>
      <c r="K50" s="11">
        <v>2.2964992238144414E-2</v>
      </c>
      <c r="L50" s="12">
        <v>8548</v>
      </c>
      <c r="M50" s="11">
        <v>1.6884271238667113E-2</v>
      </c>
      <c r="N50" s="12">
        <v>957</v>
      </c>
      <c r="O50" s="11">
        <v>4.9069373942470386E-2</v>
      </c>
      <c r="P50" s="14">
        <f t="shared" si="3"/>
        <v>170954</v>
      </c>
      <c r="Q50" s="10">
        <v>1.837572101116448E-2</v>
      </c>
    </row>
    <row r="51" spans="1:17" x14ac:dyDescent="0.2">
      <c r="A51" s="2" t="s">
        <v>64</v>
      </c>
      <c r="B51" s="12">
        <v>1389</v>
      </c>
      <c r="C51" s="11">
        <v>1.3450817362303431E-3</v>
      </c>
      <c r="D51" s="12">
        <v>5224</v>
      </c>
      <c r="E51" s="11">
        <v>1.6891935588178232E-2</v>
      </c>
      <c r="F51" s="12">
        <v>79157</v>
      </c>
      <c r="G51" s="11">
        <v>4.1834354832827998E-2</v>
      </c>
      <c r="H51" s="12">
        <v>183</v>
      </c>
      <c r="I51" s="11">
        <v>2.3392859425532733E-3</v>
      </c>
      <c r="J51" s="12">
        <v>178201</v>
      </c>
      <c r="K51" s="11">
        <v>3.260656358024646E-2</v>
      </c>
      <c r="L51" s="12">
        <v>23236</v>
      </c>
      <c r="M51" s="11">
        <v>4.5896458411519542E-2</v>
      </c>
      <c r="N51" s="12">
        <v>742</v>
      </c>
      <c r="O51" s="11">
        <v>3.804542890837307E-2</v>
      </c>
      <c r="P51" s="14">
        <f t="shared" si="3"/>
        <v>288132</v>
      </c>
      <c r="Q51" s="10">
        <v>3.0971098929471343E-2</v>
      </c>
    </row>
    <row r="52" spans="1:17" x14ac:dyDescent="0.2">
      <c r="A52" s="2" t="s">
        <v>63</v>
      </c>
      <c r="B52" s="12">
        <v>6789</v>
      </c>
      <c r="C52" s="11">
        <v>6.5743411859379404E-3</v>
      </c>
      <c r="D52" s="12">
        <v>12568</v>
      </c>
      <c r="E52" s="11">
        <v>4.063894457737826E-2</v>
      </c>
      <c r="F52" s="12">
        <v>28664</v>
      </c>
      <c r="G52" s="11">
        <v>1.5148880666626853E-2</v>
      </c>
      <c r="H52" s="12">
        <v>338</v>
      </c>
      <c r="I52" s="11">
        <v>4.3206483529126026E-3</v>
      </c>
      <c r="J52" s="12">
        <v>71128</v>
      </c>
      <c r="K52" s="11">
        <v>1.3014739840605666E-2</v>
      </c>
      <c r="L52" s="12">
        <v>12241</v>
      </c>
      <c r="M52" s="11">
        <v>2.4178797874651867E-2</v>
      </c>
      <c r="N52" s="12">
        <v>691</v>
      </c>
      <c r="O52" s="11">
        <v>3.5430446597959291E-2</v>
      </c>
      <c r="P52" s="14">
        <f t="shared" si="3"/>
        <v>132419</v>
      </c>
      <c r="Q52" s="10">
        <v>1.4233621913364936E-2</v>
      </c>
    </row>
    <row r="53" spans="1:17" x14ac:dyDescent="0.2">
      <c r="A53" s="2" t="s">
        <v>62</v>
      </c>
      <c r="B53" s="12">
        <v>538</v>
      </c>
      <c r="C53" s="11">
        <v>5.2098918221160878E-4</v>
      </c>
      <c r="D53" s="12">
        <v>3728</v>
      </c>
      <c r="E53" s="11">
        <v>1.2054581905193042E-2</v>
      </c>
      <c r="F53" s="12">
        <v>71119</v>
      </c>
      <c r="G53" s="11">
        <v>3.7586283984434664E-2</v>
      </c>
      <c r="H53" s="12">
        <v>437</v>
      </c>
      <c r="I53" s="11">
        <v>5.5861636988840451E-3</v>
      </c>
      <c r="J53" s="12">
        <v>165049</v>
      </c>
      <c r="K53" s="11">
        <v>3.0200058991566255E-2</v>
      </c>
      <c r="L53" s="12">
        <v>20934</v>
      </c>
      <c r="M53" s="11">
        <v>4.1349477551504137E-2</v>
      </c>
      <c r="N53" s="12">
        <v>0</v>
      </c>
      <c r="O53" s="11">
        <v>0</v>
      </c>
      <c r="P53" s="14">
        <f t="shared" si="3"/>
        <v>261805</v>
      </c>
      <c r="Q53" s="10">
        <v>2.8141228864653162E-2</v>
      </c>
    </row>
    <row r="54" spans="1:17" x14ac:dyDescent="0.2">
      <c r="A54" s="2" t="s">
        <v>61</v>
      </c>
      <c r="B54" s="12">
        <v>2999</v>
      </c>
      <c r="C54" s="11">
        <v>2.9041757573468672E-3</v>
      </c>
      <c r="D54" s="12">
        <v>6651</v>
      </c>
      <c r="E54" s="11">
        <v>2.1506176033111297E-2</v>
      </c>
      <c r="F54" s="12">
        <v>23465</v>
      </c>
      <c r="G54" s="11">
        <v>1.2401217026318696E-2</v>
      </c>
      <c r="H54" s="12">
        <v>244</v>
      </c>
      <c r="I54" s="11">
        <v>3.119047923404364E-3</v>
      </c>
      <c r="J54" s="12">
        <v>77329</v>
      </c>
      <c r="K54" s="11">
        <v>1.4149376014146266E-2</v>
      </c>
      <c r="L54" s="12">
        <v>7799</v>
      </c>
      <c r="M54" s="11">
        <v>1.540482351314516E-2</v>
      </c>
      <c r="N54" s="12">
        <v>0</v>
      </c>
      <c r="O54" s="11">
        <v>0</v>
      </c>
      <c r="P54" s="14">
        <f t="shared" si="3"/>
        <v>118487</v>
      </c>
      <c r="Q54" s="10">
        <v>1.2736081375398329E-2</v>
      </c>
    </row>
    <row r="55" spans="1:17" x14ac:dyDescent="0.2">
      <c r="A55" s="13" t="s">
        <v>2</v>
      </c>
      <c r="B55" s="8">
        <f>SUM(B49:B54)</f>
        <v>13021</v>
      </c>
      <c r="C55" s="7">
        <v>1.2609293943452338E-2</v>
      </c>
      <c r="D55" s="8">
        <f>SUM(D49:D54)</f>
        <v>41942</v>
      </c>
      <c r="E55" s="7">
        <v>0.13562051348380003</v>
      </c>
      <c r="F55" s="8">
        <f>SUM(F49:F54)</f>
        <v>306138</v>
      </c>
      <c r="G55" s="7">
        <v>0.16179347018977852</v>
      </c>
      <c r="H55" s="8">
        <f>SUM(H49:H54)</f>
        <v>2326</v>
      </c>
      <c r="I55" s="7">
        <v>2.9733219138682584E-2</v>
      </c>
      <c r="J55" s="8">
        <f>SUM(J49:J54)</f>
        <v>822531</v>
      </c>
      <c r="K55" s="7">
        <v>0.150503697219565</v>
      </c>
      <c r="L55" s="8">
        <f>SUM(L49:L54)</f>
        <v>79377</v>
      </c>
      <c r="M55" s="7">
        <v>0.15678787998498825</v>
      </c>
      <c r="N55" s="8">
        <f>SUM(N49:N54)</f>
        <v>6742</v>
      </c>
      <c r="O55" s="7">
        <v>0.34569040660411221</v>
      </c>
      <c r="P55" s="6">
        <f t="shared" si="3"/>
        <v>1272077</v>
      </c>
      <c r="Q55" s="3">
        <v>0.13673463070018296</v>
      </c>
    </row>
    <row r="56" spans="1:17" x14ac:dyDescent="0.2">
      <c r="B56" s="12"/>
      <c r="C56" s="11"/>
      <c r="D56" s="12"/>
      <c r="E56" s="11"/>
      <c r="F56" s="12"/>
      <c r="G56" s="11"/>
      <c r="H56" s="12"/>
      <c r="I56" s="11"/>
      <c r="J56" s="12"/>
      <c r="K56" s="11"/>
      <c r="L56" s="12"/>
      <c r="M56" s="11"/>
      <c r="N56" s="12"/>
      <c r="O56" s="11"/>
      <c r="Q56" s="10"/>
    </row>
    <row r="57" spans="1:17" x14ac:dyDescent="0.2">
      <c r="A57" s="9" t="s">
        <v>60</v>
      </c>
      <c r="B57" s="12"/>
      <c r="C57" s="11"/>
      <c r="D57" s="12"/>
      <c r="E57" s="11"/>
      <c r="F57" s="12"/>
      <c r="G57" s="11"/>
      <c r="H57" s="12"/>
      <c r="I57" s="11"/>
      <c r="J57" s="12"/>
      <c r="K57" s="11"/>
      <c r="L57" s="12"/>
      <c r="M57" s="11"/>
      <c r="N57" s="12"/>
      <c r="O57" s="11"/>
      <c r="Q57" s="10"/>
    </row>
    <row r="58" spans="1:17" x14ac:dyDescent="0.2">
      <c r="A58" s="2" t="s">
        <v>59</v>
      </c>
      <c r="B58" s="12">
        <v>381</v>
      </c>
      <c r="C58" s="11">
        <v>3.6895330561825823E-4</v>
      </c>
      <c r="D58" s="12">
        <v>786</v>
      </c>
      <c r="E58" s="11">
        <v>2.5415507986807219E-3</v>
      </c>
      <c r="F58" s="12">
        <v>22999</v>
      </c>
      <c r="G58" s="11">
        <v>1.2154936730803482E-2</v>
      </c>
      <c r="H58" s="12">
        <v>989</v>
      </c>
      <c r="I58" s="11">
        <v>1.2642370476421787E-2</v>
      </c>
      <c r="J58" s="12">
        <v>66441</v>
      </c>
      <c r="K58" s="11">
        <v>1.2157129818772932E-2</v>
      </c>
      <c r="L58" s="12">
        <v>2182</v>
      </c>
      <c r="M58" s="11">
        <v>4.3099531870345867E-3</v>
      </c>
      <c r="N58" s="12">
        <v>615</v>
      </c>
      <c r="O58" s="11">
        <v>3.1533610213813262E-2</v>
      </c>
      <c r="P58" s="14">
        <f t="shared" ref="P58:P79" si="4">SUM(N58+L58+J58+H58+F58+D58+B58)</f>
        <v>94393</v>
      </c>
      <c r="Q58" s="10">
        <v>1.0146234855030294E-2</v>
      </c>
    </row>
    <row r="59" spans="1:17" x14ac:dyDescent="0.2">
      <c r="A59" s="2" t="s">
        <v>58</v>
      </c>
      <c r="B59" s="12">
        <v>1304</v>
      </c>
      <c r="C59" s="11">
        <v>1.2627693189664272E-3</v>
      </c>
      <c r="D59" s="12">
        <v>1645</v>
      </c>
      <c r="E59" s="11">
        <v>5.3191489361702126E-3</v>
      </c>
      <c r="F59" s="12">
        <v>78315</v>
      </c>
      <c r="G59" s="11">
        <v>4.138935910573828E-2</v>
      </c>
      <c r="H59" s="12">
        <v>783</v>
      </c>
      <c r="I59" s="11">
        <v>1.0009075918137775E-2</v>
      </c>
      <c r="J59" s="12">
        <v>59262</v>
      </c>
      <c r="K59" s="11">
        <v>1.0843542802187226E-2</v>
      </c>
      <c r="L59" s="12">
        <v>2925</v>
      </c>
      <c r="M59" s="11">
        <v>5.7775495289075001E-3</v>
      </c>
      <c r="N59" s="12">
        <v>0</v>
      </c>
      <c r="O59" s="11">
        <v>0</v>
      </c>
      <c r="P59" s="14">
        <f t="shared" si="4"/>
        <v>144234</v>
      </c>
      <c r="Q59" s="10">
        <v>1.550360766243725E-2</v>
      </c>
    </row>
    <row r="60" spans="1:17" x14ac:dyDescent="0.2">
      <c r="A60" s="2" t="s">
        <v>57</v>
      </c>
      <c r="B60" s="12">
        <v>3786</v>
      </c>
      <c r="C60" s="11">
        <v>3.666291903072771E-3</v>
      </c>
      <c r="D60" s="12">
        <v>522</v>
      </c>
      <c r="E60" s="11">
        <v>1.6879001487421588E-3</v>
      </c>
      <c r="F60" s="12">
        <v>1220</v>
      </c>
      <c r="G60" s="11">
        <v>6.4476815564069076E-4</v>
      </c>
      <c r="H60" s="12">
        <v>54</v>
      </c>
      <c r="I60" s="11">
        <v>6.9028109780260515E-4</v>
      </c>
      <c r="J60" s="12">
        <v>53971</v>
      </c>
      <c r="K60" s="11">
        <v>9.8754150817867564E-3</v>
      </c>
      <c r="L60" s="12">
        <v>2657</v>
      </c>
      <c r="M60" s="11">
        <v>5.2481877259170006E-3</v>
      </c>
      <c r="N60" s="12">
        <v>578</v>
      </c>
      <c r="O60" s="11">
        <v>2.9636466184689535E-2</v>
      </c>
      <c r="P60" s="14">
        <f t="shared" si="4"/>
        <v>62788</v>
      </c>
      <c r="Q60" s="10">
        <v>6.7490364124208587E-3</v>
      </c>
    </row>
    <row r="61" spans="1:17" x14ac:dyDescent="0.2">
      <c r="A61" s="2" t="s">
        <v>56</v>
      </c>
      <c r="B61" s="12">
        <v>216</v>
      </c>
      <c r="C61" s="11">
        <v>2.0917037798830388E-4</v>
      </c>
      <c r="D61" s="12">
        <v>3</v>
      </c>
      <c r="E61" s="11">
        <v>9.7005755674836701E-6</v>
      </c>
      <c r="F61" s="12">
        <v>3</v>
      </c>
      <c r="G61" s="11">
        <v>1.5854954646902232E-6</v>
      </c>
      <c r="H61" s="12">
        <v>0</v>
      </c>
      <c r="I61" s="11">
        <v>0</v>
      </c>
      <c r="J61" s="12">
        <v>65</v>
      </c>
      <c r="K61" s="11">
        <v>1.1893460938580705E-5</v>
      </c>
      <c r="L61" s="12">
        <v>2</v>
      </c>
      <c r="M61" s="11">
        <v>3.9504612163470087E-6</v>
      </c>
      <c r="N61" s="12">
        <v>6</v>
      </c>
      <c r="O61" s="11">
        <v>3.0764497769573913E-4</v>
      </c>
      <c r="P61" s="14">
        <f t="shared" si="4"/>
        <v>295</v>
      </c>
      <c r="Q61" s="10">
        <v>3.1709335249795397E-5</v>
      </c>
    </row>
    <row r="62" spans="1:17" x14ac:dyDescent="0.2">
      <c r="A62" s="2" t="s">
        <v>55</v>
      </c>
      <c r="B62" s="12">
        <v>256</v>
      </c>
      <c r="C62" s="11">
        <v>2.4790563317132313E-4</v>
      </c>
      <c r="D62" s="12">
        <v>8</v>
      </c>
      <c r="E62" s="11">
        <v>2.5868201513289789E-5</v>
      </c>
      <c r="F62" s="12">
        <v>19</v>
      </c>
      <c r="G62" s="11">
        <v>1.0041471276371414E-5</v>
      </c>
      <c r="H62" s="12">
        <v>53</v>
      </c>
      <c r="I62" s="11">
        <v>6.7749811450996435E-4</v>
      </c>
      <c r="J62" s="12">
        <v>741</v>
      </c>
      <c r="K62" s="11">
        <v>1.3558545469982003E-4</v>
      </c>
      <c r="L62" s="12">
        <v>0</v>
      </c>
      <c r="M62" s="11">
        <v>0</v>
      </c>
      <c r="N62" s="12">
        <v>123</v>
      </c>
      <c r="O62" s="11">
        <v>6.3067220427626518E-3</v>
      </c>
      <c r="P62" s="14">
        <f t="shared" si="4"/>
        <v>1200</v>
      </c>
      <c r="Q62" s="10">
        <v>1.2898712643984568E-4</v>
      </c>
    </row>
    <row r="63" spans="1:17" x14ac:dyDescent="0.2">
      <c r="A63" s="2" t="s">
        <v>54</v>
      </c>
      <c r="B63" s="12">
        <v>811</v>
      </c>
      <c r="C63" s="11">
        <v>7.8535729883571505E-4</v>
      </c>
      <c r="D63" s="12">
        <v>0</v>
      </c>
      <c r="E63" s="11">
        <v>0</v>
      </c>
      <c r="F63" s="12">
        <v>0</v>
      </c>
      <c r="G63" s="11">
        <v>0</v>
      </c>
      <c r="H63" s="12">
        <v>0</v>
      </c>
      <c r="I63" s="11">
        <v>0</v>
      </c>
      <c r="J63" s="12">
        <v>2</v>
      </c>
      <c r="K63" s="11">
        <v>3.6595264426402168E-7</v>
      </c>
      <c r="L63" s="12">
        <v>3</v>
      </c>
      <c r="M63" s="11">
        <v>5.9256918245205126E-6</v>
      </c>
      <c r="N63" s="12">
        <v>12</v>
      </c>
      <c r="O63" s="11">
        <v>6.1528995539147826E-4</v>
      </c>
      <c r="P63" s="14">
        <f t="shared" si="4"/>
        <v>828</v>
      </c>
      <c r="Q63" s="10">
        <v>8.9001117243493516E-5</v>
      </c>
    </row>
    <row r="64" spans="1:17" x14ac:dyDescent="0.2">
      <c r="A64" s="2" t="s">
        <v>53</v>
      </c>
      <c r="B64" s="12">
        <v>226</v>
      </c>
      <c r="C64" s="11">
        <v>2.188541917840587E-4</v>
      </c>
      <c r="D64" s="12">
        <v>0</v>
      </c>
      <c r="E64" s="11">
        <v>0</v>
      </c>
      <c r="F64" s="12">
        <v>0</v>
      </c>
      <c r="G64" s="11">
        <v>0</v>
      </c>
      <c r="H64" s="12">
        <v>0</v>
      </c>
      <c r="I64" s="11">
        <v>0</v>
      </c>
      <c r="J64" s="12">
        <v>10</v>
      </c>
      <c r="K64" s="11">
        <v>1.8297632213201083E-6</v>
      </c>
      <c r="L64" s="12">
        <v>0</v>
      </c>
      <c r="M64" s="11">
        <v>0</v>
      </c>
      <c r="N64" s="12">
        <v>26</v>
      </c>
      <c r="O64" s="11">
        <v>1.3331282366815362E-3</v>
      </c>
      <c r="P64" s="14">
        <f t="shared" si="4"/>
        <v>262</v>
      </c>
      <c r="Q64" s="10">
        <v>2.8162189272699638E-5</v>
      </c>
    </row>
    <row r="65" spans="1:17" x14ac:dyDescent="0.2">
      <c r="A65" s="2" t="s">
        <v>52</v>
      </c>
      <c r="B65" s="12">
        <v>190</v>
      </c>
      <c r="C65" s="11">
        <v>1.8399246211934139E-4</v>
      </c>
      <c r="D65" s="12">
        <v>0</v>
      </c>
      <c r="E65" s="11">
        <v>0</v>
      </c>
      <c r="F65" s="12">
        <v>0</v>
      </c>
      <c r="G65" s="11">
        <v>0</v>
      </c>
      <c r="H65" s="12">
        <v>0</v>
      </c>
      <c r="I65" s="11">
        <v>0</v>
      </c>
      <c r="J65" s="12">
        <v>1</v>
      </c>
      <c r="K65" s="11">
        <v>1.8297632213201084E-7</v>
      </c>
      <c r="L65" s="12">
        <v>1</v>
      </c>
      <c r="M65" s="11">
        <v>1.9752306081735043E-6</v>
      </c>
      <c r="N65" s="12">
        <v>0</v>
      </c>
      <c r="O65" s="11">
        <v>0</v>
      </c>
      <c r="P65" s="14">
        <f t="shared" si="4"/>
        <v>192</v>
      </c>
      <c r="Q65" s="10">
        <v>2.0637940230375307E-5</v>
      </c>
    </row>
    <row r="66" spans="1:17" x14ac:dyDescent="0.2">
      <c r="A66" s="2" t="s">
        <v>51</v>
      </c>
      <c r="B66" s="12">
        <v>277</v>
      </c>
      <c r="C66" s="11">
        <v>2.6824164214240821E-4</v>
      </c>
      <c r="D66" s="12">
        <v>0</v>
      </c>
      <c r="E66" s="11">
        <v>0</v>
      </c>
      <c r="F66" s="12">
        <v>0</v>
      </c>
      <c r="G66" s="11">
        <v>0</v>
      </c>
      <c r="H66" s="12">
        <v>0</v>
      </c>
      <c r="I66" s="11">
        <v>0</v>
      </c>
      <c r="J66" s="12">
        <v>1</v>
      </c>
      <c r="K66" s="11">
        <v>1.8297632213201084E-7</v>
      </c>
      <c r="L66" s="12">
        <v>10</v>
      </c>
      <c r="M66" s="11">
        <v>1.9752306081735041E-5</v>
      </c>
      <c r="N66" s="12">
        <v>1</v>
      </c>
      <c r="O66" s="11">
        <v>5.1274162949289855E-5</v>
      </c>
      <c r="P66" s="14">
        <f t="shared" si="4"/>
        <v>289</v>
      </c>
      <c r="Q66" s="10">
        <v>3.1064399617596168E-5</v>
      </c>
    </row>
    <row r="67" spans="1:17" x14ac:dyDescent="0.2">
      <c r="A67" s="2" t="s">
        <v>50</v>
      </c>
      <c r="B67" s="12">
        <v>569</v>
      </c>
      <c r="C67" s="11">
        <v>5.5100900497844863E-4</v>
      </c>
      <c r="D67" s="12">
        <v>0</v>
      </c>
      <c r="E67" s="11">
        <v>0</v>
      </c>
      <c r="F67" s="12">
        <v>0</v>
      </c>
      <c r="G67" s="11">
        <v>0</v>
      </c>
      <c r="H67" s="12">
        <v>0</v>
      </c>
      <c r="I67" s="11">
        <v>0</v>
      </c>
      <c r="J67" s="12">
        <v>11</v>
      </c>
      <c r="K67" s="11">
        <v>2.0127395434521193E-6</v>
      </c>
      <c r="L67" s="12">
        <v>0</v>
      </c>
      <c r="M67" s="11">
        <v>0</v>
      </c>
      <c r="N67" s="12">
        <v>5</v>
      </c>
      <c r="O67" s="11">
        <v>2.5637081474644925E-4</v>
      </c>
      <c r="P67" s="14">
        <f t="shared" si="4"/>
        <v>585</v>
      </c>
      <c r="Q67" s="10">
        <v>6.2881224139424763E-5</v>
      </c>
    </row>
    <row r="68" spans="1:17" x14ac:dyDescent="0.2">
      <c r="A68" s="2" t="s">
        <v>49</v>
      </c>
      <c r="B68" s="12">
        <v>5159</v>
      </c>
      <c r="C68" s="11">
        <v>4.9958795372299063E-3</v>
      </c>
      <c r="D68" s="12">
        <v>2046</v>
      </c>
      <c r="E68" s="11">
        <v>6.6157925370238634E-3</v>
      </c>
      <c r="F68" s="12">
        <v>11911</v>
      </c>
      <c r="G68" s="11">
        <v>6.2949454933084164E-3</v>
      </c>
      <c r="H68" s="12">
        <v>669</v>
      </c>
      <c r="I68" s="11">
        <v>8.5518158227767191E-3</v>
      </c>
      <c r="J68" s="12">
        <v>73241</v>
      </c>
      <c r="K68" s="11">
        <v>1.3401368809270606E-2</v>
      </c>
      <c r="L68" s="12">
        <v>10550</v>
      </c>
      <c r="M68" s="11">
        <v>2.0838682916230471E-2</v>
      </c>
      <c r="N68" s="12">
        <v>0</v>
      </c>
      <c r="O68" s="11">
        <v>0</v>
      </c>
      <c r="P68" s="14">
        <f t="shared" si="4"/>
        <v>103576</v>
      </c>
      <c r="Q68" s="10">
        <v>1.1133308840111213E-2</v>
      </c>
    </row>
    <row r="69" spans="1:17" x14ac:dyDescent="0.2">
      <c r="A69" s="2" t="s">
        <v>48</v>
      </c>
      <c r="B69" s="12">
        <v>686</v>
      </c>
      <c r="C69" s="11">
        <v>6.643096263887799E-4</v>
      </c>
      <c r="D69" s="12">
        <v>7</v>
      </c>
      <c r="E69" s="11">
        <v>2.2634676324128565E-5</v>
      </c>
      <c r="F69" s="12">
        <v>70</v>
      </c>
      <c r="G69" s="11">
        <v>3.6994894176105208E-5</v>
      </c>
      <c r="H69" s="12">
        <v>7</v>
      </c>
      <c r="I69" s="11">
        <v>8.9480883048485859E-5</v>
      </c>
      <c r="J69" s="12">
        <v>1407</v>
      </c>
      <c r="K69" s="11">
        <v>2.5744768523973925E-4</v>
      </c>
      <c r="L69" s="12">
        <v>1768</v>
      </c>
      <c r="M69" s="11">
        <v>3.4922077152507555E-3</v>
      </c>
      <c r="N69" s="12">
        <v>59</v>
      </c>
      <c r="O69" s="11">
        <v>3.0251756140081015E-3</v>
      </c>
      <c r="P69" s="14">
        <f t="shared" si="4"/>
        <v>4004</v>
      </c>
      <c r="Q69" s="10">
        <v>4.3038704522095172E-4</v>
      </c>
    </row>
    <row r="70" spans="1:17" x14ac:dyDescent="0.2">
      <c r="A70" s="2" t="s">
        <v>47</v>
      </c>
      <c r="B70" s="12">
        <v>1212</v>
      </c>
      <c r="C70" s="11">
        <v>1.1736782320454829E-3</v>
      </c>
      <c r="D70" s="12">
        <v>8</v>
      </c>
      <c r="E70" s="11">
        <v>2.5868201513289789E-5</v>
      </c>
      <c r="F70" s="12">
        <v>87</v>
      </c>
      <c r="G70" s="11">
        <v>4.5979368476016472E-5</v>
      </c>
      <c r="H70" s="12">
        <v>7</v>
      </c>
      <c r="I70" s="11">
        <v>8.9480883048485859E-5</v>
      </c>
      <c r="J70" s="12">
        <v>1926</v>
      </c>
      <c r="K70" s="11">
        <v>3.5241239642625285E-4</v>
      </c>
      <c r="L70" s="12">
        <v>1083</v>
      </c>
      <c r="M70" s="11">
        <v>2.139174748651905E-3</v>
      </c>
      <c r="N70" s="12">
        <v>125</v>
      </c>
      <c r="O70" s="11">
        <v>6.4092703686612316E-3</v>
      </c>
      <c r="P70" s="14">
        <f t="shared" si="4"/>
        <v>4448</v>
      </c>
      <c r="Q70" s="10">
        <v>4.7811228200369464E-4</v>
      </c>
    </row>
    <row r="71" spans="1:17" x14ac:dyDescent="0.2">
      <c r="A71" s="2" t="s">
        <v>46</v>
      </c>
      <c r="B71" s="12">
        <v>1278</v>
      </c>
      <c r="C71" s="11">
        <v>1.2375914030974646E-3</v>
      </c>
      <c r="D71" s="12">
        <v>4</v>
      </c>
      <c r="E71" s="11">
        <v>1.2934100756644895E-5</v>
      </c>
      <c r="F71" s="12">
        <v>173</v>
      </c>
      <c r="G71" s="11">
        <v>9.1430238463802873E-5</v>
      </c>
      <c r="H71" s="12">
        <v>6</v>
      </c>
      <c r="I71" s="11">
        <v>7.6697899755845012E-5</v>
      </c>
      <c r="J71" s="12">
        <v>907</v>
      </c>
      <c r="K71" s="11">
        <v>1.6595952417373382E-4</v>
      </c>
      <c r="L71" s="12">
        <v>729</v>
      </c>
      <c r="M71" s="11">
        <v>1.4399431133584847E-3</v>
      </c>
      <c r="N71" s="12">
        <v>95</v>
      </c>
      <c r="O71" s="11">
        <v>4.8710454801825362E-3</v>
      </c>
      <c r="P71" s="14">
        <f t="shared" si="4"/>
        <v>3192</v>
      </c>
      <c r="Q71" s="10">
        <v>3.4310575632998948E-4</v>
      </c>
    </row>
    <row r="72" spans="1:17" x14ac:dyDescent="0.2">
      <c r="A72" s="2" t="s">
        <v>45</v>
      </c>
      <c r="B72" s="12">
        <v>2351</v>
      </c>
      <c r="C72" s="11">
        <v>2.2766646233819557E-3</v>
      </c>
      <c r="D72" s="12">
        <v>54</v>
      </c>
      <c r="E72" s="11">
        <v>1.7461036021470608E-4</v>
      </c>
      <c r="F72" s="12">
        <v>214</v>
      </c>
      <c r="G72" s="11">
        <v>1.1309867648123593E-4</v>
      </c>
      <c r="H72" s="12">
        <v>5</v>
      </c>
      <c r="I72" s="11">
        <v>6.3914916463204179E-5</v>
      </c>
      <c r="J72" s="12">
        <v>1266</v>
      </c>
      <c r="K72" s="11">
        <v>2.316480238191257E-4</v>
      </c>
      <c r="L72" s="12">
        <v>4254</v>
      </c>
      <c r="M72" s="11">
        <v>8.4026310071700864E-3</v>
      </c>
      <c r="N72" s="12">
        <v>526</v>
      </c>
      <c r="O72" s="11">
        <v>2.6970209711326461E-2</v>
      </c>
      <c r="P72" s="14">
        <f t="shared" si="4"/>
        <v>8670</v>
      </c>
      <c r="Q72" s="10">
        <v>9.3193198852788497E-4</v>
      </c>
    </row>
    <row r="73" spans="1:17" x14ac:dyDescent="0.2">
      <c r="A73" s="2" t="s">
        <v>44</v>
      </c>
      <c r="B73" s="12">
        <v>182</v>
      </c>
      <c r="C73" s="11">
        <v>1.7624541108273754E-4</v>
      </c>
      <c r="D73" s="12">
        <v>10</v>
      </c>
      <c r="E73" s="11">
        <v>3.2335251891612238E-5</v>
      </c>
      <c r="F73" s="12">
        <v>82</v>
      </c>
      <c r="G73" s="11">
        <v>4.3336876034866102E-5</v>
      </c>
      <c r="H73" s="12">
        <v>1</v>
      </c>
      <c r="I73" s="11">
        <v>1.2782983292640837E-5</v>
      </c>
      <c r="J73" s="12">
        <v>386</v>
      </c>
      <c r="K73" s="11">
        <v>7.0628860342956181E-5</v>
      </c>
      <c r="L73" s="12">
        <v>181</v>
      </c>
      <c r="M73" s="11">
        <v>3.5751674007940428E-4</v>
      </c>
      <c r="N73" s="12">
        <v>549</v>
      </c>
      <c r="O73" s="11">
        <v>2.814951545916013E-2</v>
      </c>
      <c r="P73" s="14">
        <f t="shared" si="4"/>
        <v>1391</v>
      </c>
      <c r="Q73" s="10">
        <v>1.4951757739818777E-4</v>
      </c>
    </row>
    <row r="74" spans="1:17" x14ac:dyDescent="0.2">
      <c r="A74" s="2" t="s">
        <v>43</v>
      </c>
      <c r="B74" s="12">
        <v>504</v>
      </c>
      <c r="C74" s="11">
        <v>4.8806421530604239E-4</v>
      </c>
      <c r="D74" s="12">
        <v>238</v>
      </c>
      <c r="E74" s="11">
        <v>7.6957899502037126E-4</v>
      </c>
      <c r="F74" s="12">
        <v>296</v>
      </c>
      <c r="G74" s="11">
        <v>1.5643555251610203E-4</v>
      </c>
      <c r="H74" s="12">
        <v>21</v>
      </c>
      <c r="I74" s="11">
        <v>2.6844264914545758E-4</v>
      </c>
      <c r="J74" s="12">
        <v>1479</v>
      </c>
      <c r="K74" s="11">
        <v>2.70621980433244E-4</v>
      </c>
      <c r="L74" s="12">
        <v>254</v>
      </c>
      <c r="M74" s="11">
        <v>5.0170857447607003E-4</v>
      </c>
      <c r="N74" s="12">
        <v>61</v>
      </c>
      <c r="O74" s="11">
        <v>3.1277239399066809E-3</v>
      </c>
      <c r="P74" s="14">
        <f t="shared" si="4"/>
        <v>2853</v>
      </c>
      <c r="Q74" s="10">
        <v>3.0666689311073308E-4</v>
      </c>
    </row>
    <row r="75" spans="1:17" x14ac:dyDescent="0.2">
      <c r="A75" s="2" t="s">
        <v>42</v>
      </c>
      <c r="B75" s="12">
        <v>242</v>
      </c>
      <c r="C75" s="11">
        <v>2.343482938572664E-4</v>
      </c>
      <c r="D75" s="12">
        <v>13</v>
      </c>
      <c r="E75" s="11">
        <v>4.2035827459095905E-5</v>
      </c>
      <c r="F75" s="12">
        <v>14</v>
      </c>
      <c r="G75" s="11">
        <v>7.3989788352210419E-6</v>
      </c>
      <c r="H75" s="12">
        <v>6</v>
      </c>
      <c r="I75" s="11">
        <v>7.6697899755845012E-5</v>
      </c>
      <c r="J75" s="12">
        <v>237</v>
      </c>
      <c r="K75" s="11">
        <v>4.3365388345286568E-5</v>
      </c>
      <c r="L75" s="12">
        <v>15</v>
      </c>
      <c r="M75" s="11">
        <v>2.9628459122602565E-5</v>
      </c>
      <c r="N75" s="12">
        <v>17</v>
      </c>
      <c r="O75" s="11">
        <v>8.7166077013792751E-4</v>
      </c>
      <c r="P75" s="14">
        <f t="shared" si="4"/>
        <v>544</v>
      </c>
      <c r="Q75" s="10">
        <v>5.8474163986063372E-5</v>
      </c>
    </row>
    <row r="76" spans="1:17" x14ac:dyDescent="0.2">
      <c r="A76" s="2" t="s">
        <v>41</v>
      </c>
      <c r="B76" s="12">
        <v>289</v>
      </c>
      <c r="C76" s="11">
        <v>2.7986221869731403E-4</v>
      </c>
      <c r="D76" s="12">
        <v>0</v>
      </c>
      <c r="E76" s="11">
        <v>0</v>
      </c>
      <c r="F76" s="12">
        <v>7</v>
      </c>
      <c r="G76" s="11">
        <v>3.699489417610521E-6</v>
      </c>
      <c r="H76" s="12">
        <v>25</v>
      </c>
      <c r="I76" s="11">
        <v>3.1957458231602091E-4</v>
      </c>
      <c r="J76" s="12">
        <v>414</v>
      </c>
      <c r="K76" s="11">
        <v>7.5752197362652482E-5</v>
      </c>
      <c r="L76" s="12">
        <v>225</v>
      </c>
      <c r="M76" s="11">
        <v>4.4442688683903845E-4</v>
      </c>
      <c r="N76" s="12">
        <v>25</v>
      </c>
      <c r="O76" s="11">
        <v>1.2818540737322462E-3</v>
      </c>
      <c r="P76" s="14">
        <f t="shared" si="4"/>
        <v>985</v>
      </c>
      <c r="Q76" s="10">
        <v>1.0587693295270665E-4</v>
      </c>
    </row>
    <row r="77" spans="1:17" x14ac:dyDescent="0.2">
      <c r="A77" s="2" t="s">
        <v>40</v>
      </c>
      <c r="B77" s="12">
        <v>1481</v>
      </c>
      <c r="C77" s="11">
        <v>1.4341728231512874E-3</v>
      </c>
      <c r="D77" s="12">
        <v>15</v>
      </c>
      <c r="E77" s="11">
        <v>4.8502877837418354E-5</v>
      </c>
      <c r="F77" s="12">
        <v>241</v>
      </c>
      <c r="G77" s="11">
        <v>1.2736813566344794E-4</v>
      </c>
      <c r="H77" s="12">
        <v>504</v>
      </c>
      <c r="I77" s="11">
        <v>6.4426235794909819E-3</v>
      </c>
      <c r="J77" s="12">
        <v>1440</v>
      </c>
      <c r="K77" s="11">
        <v>2.6348590387009562E-4</v>
      </c>
      <c r="L77" s="12">
        <v>500</v>
      </c>
      <c r="M77" s="11">
        <v>9.8761530408675215E-4</v>
      </c>
      <c r="N77" s="12">
        <v>50</v>
      </c>
      <c r="O77" s="11">
        <v>2.5637081474644925E-3</v>
      </c>
      <c r="P77" s="14">
        <f t="shared" si="4"/>
        <v>4231</v>
      </c>
      <c r="Q77" s="10">
        <v>4.5478710997248919E-4</v>
      </c>
    </row>
    <row r="78" spans="1:17" x14ac:dyDescent="0.2">
      <c r="A78" s="2" t="s">
        <v>39</v>
      </c>
      <c r="B78" s="12">
        <v>17402</v>
      </c>
      <c r="C78" s="11">
        <v>1.6851772767372521E-2</v>
      </c>
      <c r="D78" s="12">
        <v>17302</v>
      </c>
      <c r="E78" s="11">
        <v>5.594645282286749E-2</v>
      </c>
      <c r="F78" s="12">
        <v>144141</v>
      </c>
      <c r="G78" s="11">
        <v>7.6178300591971157E-2</v>
      </c>
      <c r="H78" s="12">
        <v>1442</v>
      </c>
      <c r="I78" s="11">
        <v>1.8433061907988085E-2</v>
      </c>
      <c r="J78" s="12">
        <v>846328</v>
      </c>
      <c r="K78" s="11">
        <v>0.15485798475734047</v>
      </c>
      <c r="L78" s="12">
        <v>29966</v>
      </c>
      <c r="M78" s="11">
        <v>5.9189760404527225E-2</v>
      </c>
      <c r="N78" s="12">
        <v>125</v>
      </c>
      <c r="O78" s="11">
        <v>6.4092703686612316E-3</v>
      </c>
      <c r="P78" s="14">
        <f t="shared" si="4"/>
        <v>1056706</v>
      </c>
      <c r="Q78" s="10">
        <v>0.11358455869311963</v>
      </c>
    </row>
    <row r="79" spans="1:17" x14ac:dyDescent="0.2">
      <c r="A79" s="13" t="s">
        <v>2</v>
      </c>
      <c r="B79" s="8">
        <f>SUM(B58:B78)</f>
        <v>38802</v>
      </c>
      <c r="C79" s="7">
        <v>3.7575134290287811E-2</v>
      </c>
      <c r="D79" s="8">
        <f>SUM(D58:D78)</f>
        <v>22661</v>
      </c>
      <c r="E79" s="7">
        <v>7.3274914311582492E-2</v>
      </c>
      <c r="F79" s="8">
        <f>SUM(F58:F78)</f>
        <v>259792</v>
      </c>
      <c r="G79" s="7">
        <v>0.1372996792542675</v>
      </c>
      <c r="H79" s="8">
        <f>SUM(H58:H78)</f>
        <v>4572</v>
      </c>
      <c r="I79" s="7">
        <v>5.8443799613953906E-2</v>
      </c>
      <c r="J79" s="8">
        <f>SUM(J58:J78)</f>
        <v>1109536</v>
      </c>
      <c r="K79" s="7">
        <v>0.20301881655306278</v>
      </c>
      <c r="L79" s="8">
        <f>SUM(L58:L78)</f>
        <v>57305</v>
      </c>
      <c r="M79" s="7">
        <v>0.11319059000138267</v>
      </c>
      <c r="N79" s="8">
        <f>SUM(N58:N78)</f>
        <v>2998</v>
      </c>
      <c r="O79" s="7">
        <v>0.15371994052197097</v>
      </c>
      <c r="P79" s="6">
        <f t="shared" si="4"/>
        <v>1495666</v>
      </c>
      <c r="Q79" s="10">
        <v>0.16076804954481519</v>
      </c>
    </row>
    <row r="80" spans="1:17" x14ac:dyDescent="0.2">
      <c r="B80" s="12"/>
      <c r="C80" s="11"/>
      <c r="D80" s="12"/>
      <c r="E80" s="11"/>
      <c r="F80" s="12"/>
      <c r="G80" s="11"/>
      <c r="H80" s="12"/>
      <c r="I80" s="11"/>
      <c r="J80" s="12"/>
      <c r="K80" s="11"/>
      <c r="L80" s="12"/>
      <c r="M80" s="11"/>
      <c r="N80" s="12"/>
      <c r="O80" s="11"/>
      <c r="Q80" s="10"/>
    </row>
    <row r="81" spans="1:17" x14ac:dyDescent="0.2">
      <c r="A81" s="9" t="s">
        <v>38</v>
      </c>
      <c r="B81" s="12"/>
      <c r="C81" s="11"/>
      <c r="D81" s="12"/>
      <c r="E81" s="11"/>
      <c r="F81" s="12"/>
      <c r="G81" s="11"/>
      <c r="H81" s="12"/>
      <c r="I81" s="11"/>
      <c r="J81" s="12"/>
      <c r="K81" s="11"/>
      <c r="L81" s="12"/>
      <c r="M81" s="11"/>
      <c r="N81" s="12"/>
      <c r="O81" s="11"/>
      <c r="Q81" s="10"/>
    </row>
    <row r="82" spans="1:17" x14ac:dyDescent="0.2">
      <c r="A82" s="2" t="s">
        <v>37</v>
      </c>
      <c r="B82" s="12">
        <v>24893</v>
      </c>
      <c r="C82" s="11">
        <v>2.4105917681772449E-2</v>
      </c>
      <c r="D82" s="12">
        <v>2350</v>
      </c>
      <c r="E82" s="11">
        <v>7.5987841945288756E-3</v>
      </c>
      <c r="F82" s="12">
        <v>7947</v>
      </c>
      <c r="G82" s="11">
        <v>4.1999774859644012E-3</v>
      </c>
      <c r="H82" s="12">
        <v>742</v>
      </c>
      <c r="I82" s="11">
        <v>9.4849736031395009E-3</v>
      </c>
      <c r="J82" s="12">
        <v>58528</v>
      </c>
      <c r="K82" s="11">
        <v>1.0709238181742331E-2</v>
      </c>
      <c r="L82" s="12">
        <v>6260</v>
      </c>
      <c r="M82" s="11">
        <v>1.2364943607166137E-2</v>
      </c>
      <c r="N82" s="12">
        <v>29</v>
      </c>
      <c r="O82" s="11">
        <v>1.4869507255294058E-3</v>
      </c>
      <c r="P82" s="14">
        <f t="shared" ref="P82:P102" si="5">SUM(N82+L82+J82+H82+F82+D82+B82)</f>
        <v>100749</v>
      </c>
      <c r="Q82" s="10">
        <v>1.0829436668073343E-2</v>
      </c>
    </row>
    <row r="83" spans="1:17" x14ac:dyDescent="0.2">
      <c r="A83" s="2" t="s">
        <v>36</v>
      </c>
      <c r="B83" s="12">
        <v>187</v>
      </c>
      <c r="C83" s="11">
        <v>1.8108731798061495E-4</v>
      </c>
      <c r="D83" s="12">
        <v>0</v>
      </c>
      <c r="E83" s="11">
        <v>0</v>
      </c>
      <c r="F83" s="12">
        <v>3</v>
      </c>
      <c r="G83" s="11">
        <v>1.5854954646902232E-6</v>
      </c>
      <c r="H83" s="12">
        <v>0</v>
      </c>
      <c r="I83" s="11">
        <v>0</v>
      </c>
      <c r="J83" s="12">
        <v>0</v>
      </c>
      <c r="K83" s="11">
        <v>0</v>
      </c>
      <c r="L83" s="12">
        <v>1</v>
      </c>
      <c r="M83" s="11">
        <v>1.9752306081735043E-6</v>
      </c>
      <c r="N83" s="12">
        <v>0</v>
      </c>
      <c r="O83" s="11">
        <v>0</v>
      </c>
      <c r="P83" s="14">
        <f t="shared" si="5"/>
        <v>191</v>
      </c>
      <c r="Q83" s="10">
        <v>2.0530450958342102E-5</v>
      </c>
    </row>
    <row r="84" spans="1:17" x14ac:dyDescent="0.2">
      <c r="A84" s="2" t="s">
        <v>35</v>
      </c>
      <c r="B84" s="12">
        <v>494</v>
      </c>
      <c r="C84" s="11">
        <v>4.7838040151028762E-4</v>
      </c>
      <c r="D84" s="12">
        <v>1987</v>
      </c>
      <c r="E84" s="11">
        <v>6.4250145508633512E-3</v>
      </c>
      <c r="F84" s="12">
        <v>7348</v>
      </c>
      <c r="G84" s="11">
        <v>3.8834068915145868E-3</v>
      </c>
      <c r="H84" s="12">
        <v>325</v>
      </c>
      <c r="I84" s="11">
        <v>4.1544695701082723E-3</v>
      </c>
      <c r="J84" s="12">
        <v>60175</v>
      </c>
      <c r="K84" s="11">
        <v>1.1010600184293751E-2</v>
      </c>
      <c r="L84" s="12">
        <v>4473</v>
      </c>
      <c r="M84" s="11">
        <v>8.835206510360084E-3</v>
      </c>
      <c r="N84" s="12">
        <v>225</v>
      </c>
      <c r="O84" s="11">
        <v>1.1536686663590217E-2</v>
      </c>
      <c r="P84" s="14">
        <f t="shared" si="5"/>
        <v>75027</v>
      </c>
      <c r="Q84" s="10">
        <v>8.064597612835251E-3</v>
      </c>
    </row>
    <row r="85" spans="1:17" x14ac:dyDescent="0.2">
      <c r="A85" s="2" t="s">
        <v>34</v>
      </c>
      <c r="B85" s="12">
        <v>3112</v>
      </c>
      <c r="C85" s="11">
        <v>3.0136028532388968E-3</v>
      </c>
      <c r="D85" s="12">
        <v>1815</v>
      </c>
      <c r="E85" s="11">
        <v>5.868848218327621E-3</v>
      </c>
      <c r="F85" s="12">
        <v>7973</v>
      </c>
      <c r="G85" s="11">
        <v>4.213718446658383E-3</v>
      </c>
      <c r="H85" s="12">
        <v>185</v>
      </c>
      <c r="I85" s="11">
        <v>2.3648519091385546E-3</v>
      </c>
      <c r="J85" s="12">
        <v>57033</v>
      </c>
      <c r="K85" s="11">
        <v>1.0435688580154973E-2</v>
      </c>
      <c r="L85" s="12">
        <v>5298</v>
      </c>
      <c r="M85" s="11">
        <v>1.0464771762103225E-2</v>
      </c>
      <c r="N85" s="12">
        <v>0</v>
      </c>
      <c r="O85" s="11">
        <v>0</v>
      </c>
      <c r="P85" s="14">
        <f t="shared" si="5"/>
        <v>75416</v>
      </c>
      <c r="Q85" s="10">
        <v>8.1064109396561668E-3</v>
      </c>
    </row>
    <row r="86" spans="1:17" x14ac:dyDescent="0.2">
      <c r="A86" s="2" t="s">
        <v>33</v>
      </c>
      <c r="B86" s="12">
        <v>242</v>
      </c>
      <c r="C86" s="11">
        <v>2.343482938572664E-4</v>
      </c>
      <c r="D86" s="12">
        <v>1982</v>
      </c>
      <c r="E86" s="11">
        <v>6.4088469249175455E-3</v>
      </c>
      <c r="F86" s="12">
        <v>32664</v>
      </c>
      <c r="G86" s="11">
        <v>1.7262874619547151E-2</v>
      </c>
      <c r="H86" s="12">
        <v>729</v>
      </c>
      <c r="I86" s="11">
        <v>9.3187948203351696E-3</v>
      </c>
      <c r="J86" s="12">
        <v>104673</v>
      </c>
      <c r="K86" s="11">
        <v>1.9152680566523968E-2</v>
      </c>
      <c r="L86" s="12">
        <v>7162</v>
      </c>
      <c r="M86" s="11">
        <v>1.4146601615738637E-2</v>
      </c>
      <c r="N86" s="12">
        <v>0</v>
      </c>
      <c r="O86" s="11">
        <v>0</v>
      </c>
      <c r="P86" s="14">
        <f t="shared" si="5"/>
        <v>147452</v>
      </c>
      <c r="Q86" s="10">
        <v>1.5849508139840103E-2</v>
      </c>
    </row>
    <row r="87" spans="1:17" x14ac:dyDescent="0.2">
      <c r="A87" s="2" t="s">
        <v>32</v>
      </c>
      <c r="B87" s="12">
        <v>4845</v>
      </c>
      <c r="C87" s="11">
        <v>4.6918077840432055E-3</v>
      </c>
      <c r="D87" s="12">
        <v>99</v>
      </c>
      <c r="E87" s="11">
        <v>3.2011899372696111E-4</v>
      </c>
      <c r="F87" s="12">
        <v>182</v>
      </c>
      <c r="G87" s="11">
        <v>9.6186724857873543E-5</v>
      </c>
      <c r="H87" s="12">
        <v>46</v>
      </c>
      <c r="I87" s="11">
        <v>5.8801723146147849E-4</v>
      </c>
      <c r="J87" s="12">
        <v>14415</v>
      </c>
      <c r="K87" s="11">
        <v>2.6376036835329361E-3</v>
      </c>
      <c r="L87" s="12">
        <v>1496</v>
      </c>
      <c r="M87" s="11">
        <v>2.9549449898275625E-3</v>
      </c>
      <c r="N87" s="12">
        <v>71</v>
      </c>
      <c r="O87" s="11">
        <v>3.6404655693995794E-3</v>
      </c>
      <c r="P87" s="14">
        <f t="shared" si="5"/>
        <v>21154</v>
      </c>
      <c r="Q87" s="10">
        <v>2.2738280605904128E-3</v>
      </c>
    </row>
    <row r="88" spans="1:17" x14ac:dyDescent="0.2">
      <c r="A88" s="2" t="s">
        <v>31</v>
      </c>
      <c r="B88" s="12">
        <v>6654</v>
      </c>
      <c r="C88" s="11">
        <v>6.44360969969525E-3</v>
      </c>
      <c r="D88" s="12">
        <v>1282</v>
      </c>
      <c r="E88" s="11">
        <v>4.1453792925046883E-3</v>
      </c>
      <c r="F88" s="12">
        <v>5131</v>
      </c>
      <c r="G88" s="11">
        <v>2.7117257431085117E-3</v>
      </c>
      <c r="H88" s="12">
        <v>277</v>
      </c>
      <c r="I88" s="11">
        <v>3.5408863720615118E-3</v>
      </c>
      <c r="J88" s="12">
        <v>24819</v>
      </c>
      <c r="K88" s="11">
        <v>4.5412893389943764E-3</v>
      </c>
      <c r="L88" s="12">
        <v>2801</v>
      </c>
      <c r="M88" s="11">
        <v>5.5326209334939855E-3</v>
      </c>
      <c r="N88" s="12">
        <v>11</v>
      </c>
      <c r="O88" s="11">
        <v>5.6401579244218843E-4</v>
      </c>
      <c r="P88" s="14">
        <f t="shared" si="5"/>
        <v>40975</v>
      </c>
      <c r="Q88" s="10">
        <v>4.4043729215605633E-3</v>
      </c>
    </row>
    <row r="89" spans="1:17" x14ac:dyDescent="0.2">
      <c r="A89" s="2" t="s">
        <v>30</v>
      </c>
      <c r="B89" s="12">
        <v>331</v>
      </c>
      <c r="C89" s="11">
        <v>3.2053423663948419E-4</v>
      </c>
      <c r="D89" s="12">
        <v>0</v>
      </c>
      <c r="E89" s="11">
        <v>0</v>
      </c>
      <c r="F89" s="12">
        <v>0</v>
      </c>
      <c r="G89" s="11">
        <v>0</v>
      </c>
      <c r="H89" s="12">
        <v>0</v>
      </c>
      <c r="I89" s="11">
        <v>0</v>
      </c>
      <c r="J89" s="12">
        <v>7</v>
      </c>
      <c r="K89" s="11">
        <v>1.2808342549240757E-6</v>
      </c>
      <c r="L89" s="12">
        <v>1</v>
      </c>
      <c r="M89" s="11">
        <v>1.9752306081735043E-6</v>
      </c>
      <c r="N89" s="12">
        <v>0</v>
      </c>
      <c r="O89" s="11">
        <v>0</v>
      </c>
      <c r="P89" s="14">
        <f t="shared" si="5"/>
        <v>339</v>
      </c>
      <c r="Q89" s="10">
        <v>3.6438863219256403E-5</v>
      </c>
    </row>
    <row r="90" spans="1:17" x14ac:dyDescent="0.2">
      <c r="A90" s="2" t="s">
        <v>29</v>
      </c>
      <c r="B90" s="12">
        <v>250</v>
      </c>
      <c r="C90" s="11">
        <v>2.4209534489387025E-4</v>
      </c>
      <c r="D90" s="12">
        <v>0</v>
      </c>
      <c r="E90" s="11">
        <v>0</v>
      </c>
      <c r="F90" s="12">
        <v>2</v>
      </c>
      <c r="G90" s="11">
        <v>1.0569969764601488E-6</v>
      </c>
      <c r="H90" s="12">
        <v>0</v>
      </c>
      <c r="I90" s="11">
        <v>0</v>
      </c>
      <c r="J90" s="12">
        <v>8</v>
      </c>
      <c r="K90" s="11">
        <v>1.4638105770560867E-6</v>
      </c>
      <c r="L90" s="12">
        <v>2</v>
      </c>
      <c r="M90" s="11">
        <v>3.9504612163470087E-6</v>
      </c>
      <c r="N90" s="12">
        <v>0</v>
      </c>
      <c r="O90" s="11">
        <v>0</v>
      </c>
      <c r="P90" s="14">
        <f t="shared" si="5"/>
        <v>262</v>
      </c>
      <c r="Q90" s="10">
        <v>2.8162189272699638E-5</v>
      </c>
    </row>
    <row r="91" spans="1:17" x14ac:dyDescent="0.2">
      <c r="A91" s="15" t="s">
        <v>28</v>
      </c>
      <c r="B91" s="12">
        <v>119</v>
      </c>
      <c r="C91" s="11">
        <v>1.1523738416948223E-4</v>
      </c>
      <c r="D91" s="12">
        <v>0</v>
      </c>
      <c r="E91" s="11">
        <v>0</v>
      </c>
      <c r="F91" s="12">
        <v>0</v>
      </c>
      <c r="G91" s="11">
        <v>0</v>
      </c>
      <c r="H91" s="12">
        <v>0</v>
      </c>
      <c r="I91" s="11">
        <v>0</v>
      </c>
      <c r="J91" s="12">
        <v>4</v>
      </c>
      <c r="K91" s="11">
        <v>7.3190528852804336E-7</v>
      </c>
      <c r="L91" s="12">
        <v>1</v>
      </c>
      <c r="M91" s="11">
        <v>1.9752306081735043E-6</v>
      </c>
      <c r="N91" s="12">
        <v>0</v>
      </c>
      <c r="O91" s="11">
        <v>0</v>
      </c>
      <c r="P91" s="14">
        <f t="shared" si="5"/>
        <v>124</v>
      </c>
      <c r="Q91" s="10">
        <v>1.3328669732117387E-5</v>
      </c>
    </row>
    <row r="92" spans="1:17" x14ac:dyDescent="0.2">
      <c r="A92" s="2" t="s">
        <v>27</v>
      </c>
      <c r="B92" s="12">
        <v>2644</v>
      </c>
      <c r="C92" s="11">
        <v>2.5604003675975717E-3</v>
      </c>
      <c r="D92" s="12">
        <v>365</v>
      </c>
      <c r="E92" s="11">
        <v>1.1802366940438466E-3</v>
      </c>
      <c r="F92" s="12">
        <v>1381</v>
      </c>
      <c r="G92" s="11">
        <v>7.2985641224573275E-4</v>
      </c>
      <c r="H92" s="12">
        <v>42</v>
      </c>
      <c r="I92" s="11">
        <v>5.3688529829091516E-4</v>
      </c>
      <c r="J92" s="12">
        <v>8194</v>
      </c>
      <c r="K92" s="11">
        <v>1.4993079835496968E-3</v>
      </c>
      <c r="L92" s="12">
        <v>993</v>
      </c>
      <c r="M92" s="11">
        <v>1.9614039939162896E-3</v>
      </c>
      <c r="N92" s="12">
        <v>30</v>
      </c>
      <c r="O92" s="11">
        <v>1.5382248884786955E-3</v>
      </c>
      <c r="P92" s="14">
        <f t="shared" si="5"/>
        <v>13649</v>
      </c>
      <c r="Q92" s="10">
        <v>1.4671210739812114E-3</v>
      </c>
    </row>
    <row r="93" spans="1:17" x14ac:dyDescent="0.2">
      <c r="A93" s="2" t="s">
        <v>26</v>
      </c>
      <c r="B93" s="12">
        <v>795</v>
      </c>
      <c r="C93" s="11">
        <v>7.6986319676250741E-4</v>
      </c>
      <c r="D93" s="12">
        <v>0</v>
      </c>
      <c r="E93" s="11">
        <v>0</v>
      </c>
      <c r="F93" s="12">
        <v>0</v>
      </c>
      <c r="G93" s="11">
        <v>0</v>
      </c>
      <c r="H93" s="12">
        <v>0</v>
      </c>
      <c r="I93" s="11">
        <v>0</v>
      </c>
      <c r="J93" s="12">
        <v>18</v>
      </c>
      <c r="K93" s="11">
        <v>3.293573798376195E-6</v>
      </c>
      <c r="L93" s="12">
        <v>15</v>
      </c>
      <c r="M93" s="11">
        <v>2.9628459122602565E-5</v>
      </c>
      <c r="N93" s="12">
        <v>0</v>
      </c>
      <c r="O93" s="11">
        <v>0</v>
      </c>
      <c r="P93" s="14">
        <f t="shared" si="5"/>
        <v>828</v>
      </c>
      <c r="Q93" s="10">
        <v>8.9001117243493516E-5</v>
      </c>
    </row>
    <row r="94" spans="1:17" x14ac:dyDescent="0.2">
      <c r="A94" s="2" t="s">
        <v>25</v>
      </c>
      <c r="B94" s="12">
        <v>224</v>
      </c>
      <c r="C94" s="11">
        <v>2.1691742902490773E-4</v>
      </c>
      <c r="D94" s="12">
        <v>0</v>
      </c>
      <c r="E94" s="11">
        <v>0</v>
      </c>
      <c r="F94" s="12">
        <v>1</v>
      </c>
      <c r="G94" s="11">
        <v>5.2849848823007439E-7</v>
      </c>
      <c r="H94" s="12">
        <v>0</v>
      </c>
      <c r="I94" s="11">
        <v>0</v>
      </c>
      <c r="J94" s="12">
        <v>15</v>
      </c>
      <c r="K94" s="11">
        <v>2.7446448319801624E-6</v>
      </c>
      <c r="L94" s="12">
        <v>46</v>
      </c>
      <c r="M94" s="11">
        <v>9.0860607975981199E-5</v>
      </c>
      <c r="N94" s="12">
        <v>0</v>
      </c>
      <c r="O94" s="11">
        <v>0</v>
      </c>
      <c r="P94" s="14">
        <f t="shared" si="5"/>
        <v>286</v>
      </c>
      <c r="Q94" s="10">
        <v>3.0741931801496554E-5</v>
      </c>
    </row>
    <row r="95" spans="1:17" x14ac:dyDescent="0.2">
      <c r="A95" s="2" t="s">
        <v>24</v>
      </c>
      <c r="B95" s="12">
        <v>6062</v>
      </c>
      <c r="C95" s="11">
        <v>5.8703279229865655E-3</v>
      </c>
      <c r="D95" s="12">
        <v>588</v>
      </c>
      <c r="E95" s="11">
        <v>1.9013128112267995E-3</v>
      </c>
      <c r="F95" s="12">
        <v>1088</v>
      </c>
      <c r="G95" s="11">
        <v>5.7500635519432098E-4</v>
      </c>
      <c r="H95" s="12">
        <v>33</v>
      </c>
      <c r="I95" s="11">
        <v>4.2183844865714763E-4</v>
      </c>
      <c r="J95" s="12">
        <v>12042</v>
      </c>
      <c r="K95" s="11">
        <v>2.2034008711136746E-3</v>
      </c>
      <c r="L95" s="12">
        <v>1167</v>
      </c>
      <c r="M95" s="11">
        <v>2.3050941197384793E-3</v>
      </c>
      <c r="N95" s="12">
        <v>225</v>
      </c>
      <c r="O95" s="11">
        <v>1.1536686663590217E-2</v>
      </c>
      <c r="P95" s="14">
        <f t="shared" si="5"/>
        <v>21205</v>
      </c>
      <c r="Q95" s="10">
        <v>2.2793100134641062E-3</v>
      </c>
    </row>
    <row r="96" spans="1:17" x14ac:dyDescent="0.2">
      <c r="A96" s="2" t="s">
        <v>23</v>
      </c>
      <c r="B96" s="12">
        <v>420</v>
      </c>
      <c r="C96" s="11">
        <v>4.0672017942170201E-4</v>
      </c>
      <c r="D96" s="12">
        <v>0</v>
      </c>
      <c r="E96" s="11">
        <v>0</v>
      </c>
      <c r="F96" s="12">
        <v>0</v>
      </c>
      <c r="G96" s="11">
        <v>0</v>
      </c>
      <c r="H96" s="12">
        <v>0</v>
      </c>
      <c r="I96" s="11">
        <v>0</v>
      </c>
      <c r="J96" s="12">
        <v>3</v>
      </c>
      <c r="K96" s="11">
        <v>5.4892896639603247E-7</v>
      </c>
      <c r="L96" s="12">
        <v>300</v>
      </c>
      <c r="M96" s="11">
        <v>5.9256918245205123E-4</v>
      </c>
      <c r="N96" s="12">
        <v>0</v>
      </c>
      <c r="O96" s="11">
        <v>0</v>
      </c>
      <c r="P96" s="14">
        <f t="shared" si="5"/>
        <v>723</v>
      </c>
      <c r="Q96" s="10">
        <v>7.7714743680007016E-5</v>
      </c>
    </row>
    <row r="97" spans="1:17" x14ac:dyDescent="0.2">
      <c r="A97" s="2" t="s">
        <v>22</v>
      </c>
      <c r="B97" s="12">
        <v>1218</v>
      </c>
      <c r="C97" s="11">
        <v>1.1794885203229358E-3</v>
      </c>
      <c r="D97" s="12">
        <v>1</v>
      </c>
      <c r="E97" s="11">
        <v>3.2335251891612237E-6</v>
      </c>
      <c r="F97" s="12">
        <v>2</v>
      </c>
      <c r="G97" s="11">
        <v>1.0569969764601488E-6</v>
      </c>
      <c r="H97" s="12">
        <v>0</v>
      </c>
      <c r="I97" s="11">
        <v>0</v>
      </c>
      <c r="J97" s="12">
        <v>15</v>
      </c>
      <c r="K97" s="11">
        <v>2.7446448319801624E-6</v>
      </c>
      <c r="L97" s="12">
        <v>18</v>
      </c>
      <c r="M97" s="11">
        <v>3.5554150947123079E-5</v>
      </c>
      <c r="N97" s="12">
        <v>0</v>
      </c>
      <c r="O97" s="11">
        <v>0</v>
      </c>
      <c r="P97" s="14">
        <f t="shared" si="5"/>
        <v>1254</v>
      </c>
      <c r="Q97" s="10">
        <v>1.3479154712963873E-4</v>
      </c>
    </row>
    <row r="98" spans="1:17" x14ac:dyDescent="0.2">
      <c r="A98" s="2" t="s">
        <v>21</v>
      </c>
      <c r="B98" s="12">
        <v>858</v>
      </c>
      <c r="C98" s="11">
        <v>8.3087122367576265E-4</v>
      </c>
      <c r="D98" s="12">
        <v>1312</v>
      </c>
      <c r="E98" s="11">
        <v>4.242385048179525E-3</v>
      </c>
      <c r="F98" s="12">
        <v>1410</v>
      </c>
      <c r="G98" s="11">
        <v>7.4518286840440497E-4</v>
      </c>
      <c r="H98" s="12">
        <v>1520</v>
      </c>
      <c r="I98" s="11">
        <v>1.9430134604814072E-2</v>
      </c>
      <c r="J98" s="12">
        <v>63545</v>
      </c>
      <c r="K98" s="11">
        <v>1.1627230389878628E-2</v>
      </c>
      <c r="L98" s="12">
        <v>1877</v>
      </c>
      <c r="M98" s="11">
        <v>3.7075078515416676E-3</v>
      </c>
      <c r="N98" s="12">
        <v>10</v>
      </c>
      <c r="O98" s="11">
        <v>5.127416294928985E-4</v>
      </c>
      <c r="P98" s="14">
        <f t="shared" si="5"/>
        <v>70532</v>
      </c>
      <c r="Q98" s="10">
        <v>7.5814333350459956E-3</v>
      </c>
    </row>
    <row r="99" spans="1:17" x14ac:dyDescent="0.2">
      <c r="A99" s="2" t="s">
        <v>20</v>
      </c>
      <c r="B99" s="12">
        <v>374</v>
      </c>
      <c r="C99" s="11">
        <v>3.621746359612299E-4</v>
      </c>
      <c r="D99" s="12">
        <v>114</v>
      </c>
      <c r="E99" s="11">
        <v>3.686218715643795E-4</v>
      </c>
      <c r="F99" s="12">
        <v>249</v>
      </c>
      <c r="G99" s="11">
        <v>1.3159612356928853E-4</v>
      </c>
      <c r="H99" s="12">
        <v>32</v>
      </c>
      <c r="I99" s="11">
        <v>4.0905546536450677E-4</v>
      </c>
      <c r="J99" s="12">
        <v>10325</v>
      </c>
      <c r="K99" s="11">
        <v>1.8892305260130118E-3</v>
      </c>
      <c r="L99" s="12">
        <v>401</v>
      </c>
      <c r="M99" s="11">
        <v>7.9206747387757523E-4</v>
      </c>
      <c r="N99" s="12">
        <v>5</v>
      </c>
      <c r="O99" s="11">
        <v>2.5637081474644925E-4</v>
      </c>
      <c r="P99" s="14">
        <f t="shared" si="5"/>
        <v>11500</v>
      </c>
      <c r="Q99" s="10">
        <v>1.2361266283818543E-3</v>
      </c>
    </row>
    <row r="100" spans="1:17" x14ac:dyDescent="0.2">
      <c r="A100" s="2" t="s">
        <v>19</v>
      </c>
      <c r="B100" s="12">
        <v>158</v>
      </c>
      <c r="C100" s="11">
        <v>1.5300425797292599E-4</v>
      </c>
      <c r="D100" s="12">
        <v>0</v>
      </c>
      <c r="E100" s="11">
        <v>0</v>
      </c>
      <c r="F100" s="12">
        <v>0</v>
      </c>
      <c r="G100" s="11">
        <v>0</v>
      </c>
      <c r="H100" s="12">
        <v>0</v>
      </c>
      <c r="I100" s="11">
        <v>0</v>
      </c>
      <c r="J100" s="12">
        <v>6</v>
      </c>
      <c r="K100" s="11">
        <v>1.0978579327920649E-6</v>
      </c>
      <c r="L100" s="12">
        <v>5</v>
      </c>
      <c r="M100" s="11">
        <v>9.8761530408675205E-6</v>
      </c>
      <c r="N100" s="12">
        <v>0</v>
      </c>
      <c r="O100" s="11">
        <v>0</v>
      </c>
      <c r="P100" s="14">
        <f t="shared" si="5"/>
        <v>169</v>
      </c>
      <c r="Q100" s="10">
        <v>1.8165686973611599E-5</v>
      </c>
    </row>
    <row r="101" spans="1:17" x14ac:dyDescent="0.2">
      <c r="A101" s="2" t="s">
        <v>18</v>
      </c>
      <c r="B101" s="12">
        <v>422</v>
      </c>
      <c r="C101" s="11">
        <v>4.0865694218085295E-4</v>
      </c>
      <c r="D101" s="12">
        <v>0</v>
      </c>
      <c r="E101" s="11">
        <v>0</v>
      </c>
      <c r="F101" s="12">
        <v>0</v>
      </c>
      <c r="G101" s="11">
        <v>0</v>
      </c>
      <c r="H101" s="12">
        <v>0</v>
      </c>
      <c r="I101" s="11">
        <v>0</v>
      </c>
      <c r="J101" s="12">
        <v>7</v>
      </c>
      <c r="K101" s="11">
        <v>1.2808342549240757E-6</v>
      </c>
      <c r="L101" s="12">
        <v>21</v>
      </c>
      <c r="M101" s="11">
        <v>4.147984277164359E-5</v>
      </c>
      <c r="N101" s="12">
        <v>0</v>
      </c>
      <c r="O101" s="11">
        <v>0</v>
      </c>
      <c r="P101" s="14">
        <f t="shared" si="5"/>
        <v>450</v>
      </c>
      <c r="Q101" s="10">
        <v>4.8370172414942125E-5</v>
      </c>
    </row>
    <row r="102" spans="1:17" x14ac:dyDescent="0.2">
      <c r="A102" s="13" t="s">
        <v>2</v>
      </c>
      <c r="B102" s="8">
        <f>SUM(B82:B101)</f>
        <v>54302</v>
      </c>
      <c r="C102" s="7">
        <v>5.2585045673707767E-2</v>
      </c>
      <c r="D102" s="8">
        <f>SUM(D82:D101)</f>
        <v>11895</v>
      </c>
      <c r="E102" s="7">
        <v>3.8462782125072752E-2</v>
      </c>
      <c r="F102" s="8">
        <f>SUM(F82:F101)</f>
        <v>65381</v>
      </c>
      <c r="G102" s="7">
        <v>3.4553759658970493E-2</v>
      </c>
      <c r="H102" s="8">
        <f>SUM(H82:H101)</f>
        <v>3931</v>
      </c>
      <c r="I102" s="7">
        <v>5.0249907323371125E-2</v>
      </c>
      <c r="J102" s="8">
        <f>SUM(J82:J101)</f>
        <v>413832</v>
      </c>
      <c r="K102" s="7">
        <v>7.5721457340534301E-2</v>
      </c>
      <c r="L102" s="8">
        <f>SUM(L82:L101)</f>
        <v>32338</v>
      </c>
      <c r="M102" s="7">
        <v>6.3875007407114784E-2</v>
      </c>
      <c r="N102" s="8">
        <f>SUM(N82:N101)</f>
        <v>606</v>
      </c>
      <c r="O102" s="7">
        <v>3.1072142747269649E-2</v>
      </c>
      <c r="P102" s="6">
        <f t="shared" si="5"/>
        <v>582285</v>
      </c>
      <c r="Q102" s="3">
        <v>6.2589390765854611E-2</v>
      </c>
    </row>
    <row r="103" spans="1:17" x14ac:dyDescent="0.2">
      <c r="B103" s="12"/>
      <c r="C103" s="11"/>
      <c r="D103" s="12"/>
      <c r="E103" s="11"/>
      <c r="F103" s="12"/>
      <c r="G103" s="11"/>
      <c r="H103" s="12"/>
      <c r="I103" s="11"/>
      <c r="J103" s="12"/>
      <c r="K103" s="11"/>
      <c r="L103" s="12"/>
      <c r="M103" s="11"/>
      <c r="N103" s="12"/>
      <c r="O103" s="11"/>
      <c r="Q103" s="10"/>
    </row>
    <row r="104" spans="1:17" x14ac:dyDescent="0.2">
      <c r="A104" s="9" t="s">
        <v>17</v>
      </c>
      <c r="B104" s="12"/>
      <c r="C104" s="11"/>
      <c r="D104" s="12"/>
      <c r="E104" s="11"/>
      <c r="F104" s="12"/>
      <c r="G104" s="11"/>
      <c r="H104" s="12"/>
      <c r="I104" s="11"/>
      <c r="J104" s="12"/>
      <c r="K104" s="11"/>
      <c r="L104" s="12"/>
      <c r="M104" s="11"/>
      <c r="N104" s="12"/>
      <c r="O104" s="11"/>
      <c r="Q104" s="10"/>
    </row>
    <row r="105" spans="1:17" x14ac:dyDescent="0.2">
      <c r="A105" s="2" t="s">
        <v>16</v>
      </c>
      <c r="B105" s="12">
        <v>7043</v>
      </c>
      <c r="C105" s="11">
        <v>6.8203100563501125E-3</v>
      </c>
      <c r="D105" s="12">
        <v>1438</v>
      </c>
      <c r="E105" s="11">
        <v>4.6498092220138391E-3</v>
      </c>
      <c r="F105" s="12">
        <v>887</v>
      </c>
      <c r="G105" s="11">
        <v>4.6877815906007603E-4</v>
      </c>
      <c r="H105" s="12">
        <v>837</v>
      </c>
      <c r="I105" s="11">
        <v>1.0699357015940381E-2</v>
      </c>
      <c r="J105" s="12">
        <v>8565</v>
      </c>
      <c r="K105" s="11">
        <v>1.5671921990606727E-3</v>
      </c>
      <c r="L105" s="12">
        <v>2671</v>
      </c>
      <c r="M105" s="11">
        <v>5.2758409544314301E-3</v>
      </c>
      <c r="N105" s="12">
        <v>149</v>
      </c>
      <c r="O105" s="11">
        <v>7.6398502794441884E-3</v>
      </c>
      <c r="P105" s="14">
        <f t="shared" ref="P105:P119" si="6">SUM(N105+L105+J105+H105+F105+D105+B105)</f>
        <v>21590</v>
      </c>
      <c r="Q105" s="10">
        <v>2.32069338319689E-3</v>
      </c>
    </row>
    <row r="106" spans="1:17" x14ac:dyDescent="0.2">
      <c r="A106" s="2" t="s">
        <v>15</v>
      </c>
      <c r="B106" s="12">
        <v>5</v>
      </c>
      <c r="C106" s="11">
        <v>4.8419068978774051E-6</v>
      </c>
      <c r="D106" s="12">
        <v>79</v>
      </c>
      <c r="E106" s="11">
        <v>2.5544848994373665E-4</v>
      </c>
      <c r="F106" s="12">
        <v>3</v>
      </c>
      <c r="G106" s="11">
        <v>1.5854954646902232E-6</v>
      </c>
      <c r="H106" s="12">
        <v>6800</v>
      </c>
      <c r="I106" s="11">
        <v>8.6924286389957695E-2</v>
      </c>
      <c r="J106" s="12">
        <v>3</v>
      </c>
      <c r="K106" s="11">
        <v>5.4892896639603247E-7</v>
      </c>
      <c r="L106" s="12">
        <v>16</v>
      </c>
      <c r="M106" s="11">
        <v>3.160368973077607E-5</v>
      </c>
      <c r="N106" s="12">
        <v>0</v>
      </c>
      <c r="O106" s="11">
        <v>0</v>
      </c>
      <c r="P106" s="14">
        <f t="shared" si="6"/>
        <v>6906</v>
      </c>
      <c r="Q106" s="10">
        <v>7.4232091266131185E-4</v>
      </c>
    </row>
    <row r="107" spans="1:17" x14ac:dyDescent="0.2">
      <c r="A107" s="2" t="s">
        <v>14</v>
      </c>
      <c r="B107" s="12">
        <v>4155</v>
      </c>
      <c r="C107" s="11">
        <v>4.0236246321361238E-3</v>
      </c>
      <c r="D107" s="12">
        <v>2357</v>
      </c>
      <c r="E107" s="11">
        <v>7.6214188708530039E-3</v>
      </c>
      <c r="F107" s="12">
        <v>12349</v>
      </c>
      <c r="G107" s="11">
        <v>6.5264278311531893E-3</v>
      </c>
      <c r="H107" s="12">
        <v>886</v>
      </c>
      <c r="I107" s="11">
        <v>1.132572319727978E-2</v>
      </c>
      <c r="J107" s="12">
        <v>147617</v>
      </c>
      <c r="K107" s="11">
        <v>2.7010415744161041E-2</v>
      </c>
      <c r="L107" s="12">
        <v>6158</v>
      </c>
      <c r="M107" s="11">
        <v>1.2163470085132438E-2</v>
      </c>
      <c r="N107" s="12">
        <v>3</v>
      </c>
      <c r="O107" s="11">
        <v>1.5382248884786957E-4</v>
      </c>
      <c r="P107" s="14">
        <f t="shared" si="6"/>
        <v>173525</v>
      </c>
      <c r="Q107" s="10">
        <v>1.8652075929561852E-2</v>
      </c>
    </row>
    <row r="108" spans="1:17" x14ac:dyDescent="0.2">
      <c r="A108" s="2" t="s">
        <v>13</v>
      </c>
      <c r="B108" s="12">
        <v>11139</v>
      </c>
      <c r="C108" s="11">
        <v>1.0786800187091283E-2</v>
      </c>
      <c r="D108" s="12">
        <v>17</v>
      </c>
      <c r="E108" s="11">
        <v>5.4969928215740803E-5</v>
      </c>
      <c r="F108" s="12">
        <v>9</v>
      </c>
      <c r="G108" s="11">
        <v>4.7564863940706702E-6</v>
      </c>
      <c r="H108" s="12">
        <v>11</v>
      </c>
      <c r="I108" s="11">
        <v>1.4061281621904919E-4</v>
      </c>
      <c r="J108" s="12">
        <v>148</v>
      </c>
      <c r="K108" s="11">
        <v>2.7080495675537604E-5</v>
      </c>
      <c r="L108" s="12">
        <v>220</v>
      </c>
      <c r="M108" s="11">
        <v>4.3455073379817095E-4</v>
      </c>
      <c r="N108" s="12">
        <v>0</v>
      </c>
      <c r="O108" s="11">
        <v>0</v>
      </c>
      <c r="P108" s="14">
        <f t="shared" si="6"/>
        <v>11544</v>
      </c>
      <c r="Q108" s="10">
        <v>1.2408561563513154E-3</v>
      </c>
    </row>
    <row r="109" spans="1:17" x14ac:dyDescent="0.2">
      <c r="A109" s="2" t="s">
        <v>12</v>
      </c>
      <c r="B109" s="12">
        <v>8827</v>
      </c>
      <c r="C109" s="11">
        <v>8.5479024375127704E-3</v>
      </c>
      <c r="D109" s="12">
        <v>27</v>
      </c>
      <c r="E109" s="11">
        <v>8.7305180107353041E-5</v>
      </c>
      <c r="F109" s="12">
        <v>107</v>
      </c>
      <c r="G109" s="11">
        <v>5.6549338240617965E-5</v>
      </c>
      <c r="H109" s="12">
        <v>7</v>
      </c>
      <c r="I109" s="11">
        <v>8.9480883048485859E-5</v>
      </c>
      <c r="J109" s="12">
        <v>1423</v>
      </c>
      <c r="K109" s="11">
        <v>2.603753063938514E-4</v>
      </c>
      <c r="L109" s="12">
        <v>938</v>
      </c>
      <c r="M109" s="11">
        <v>1.852766310466747E-3</v>
      </c>
      <c r="N109" s="12">
        <v>0</v>
      </c>
      <c r="O109" s="11">
        <v>0</v>
      </c>
      <c r="P109" s="14">
        <f t="shared" si="6"/>
        <v>11329</v>
      </c>
      <c r="Q109" s="10">
        <v>1.2177459628641763E-3</v>
      </c>
    </row>
    <row r="110" spans="1:17" x14ac:dyDescent="0.2">
      <c r="A110" s="2" t="s">
        <v>11</v>
      </c>
      <c r="B110" s="12">
        <v>575277</v>
      </c>
      <c r="C110" s="11">
        <v>0.55708753489804397</v>
      </c>
      <c r="D110" s="12">
        <v>87605</v>
      </c>
      <c r="E110" s="11">
        <v>0.28327297419646896</v>
      </c>
      <c r="F110" s="12">
        <v>108777</v>
      </c>
      <c r="G110" s="11">
        <v>5.7488480054202803E-2</v>
      </c>
      <c r="H110" s="12">
        <v>9273</v>
      </c>
      <c r="I110" s="11">
        <v>0.11853660407265848</v>
      </c>
      <c r="J110" s="12">
        <v>597364</v>
      </c>
      <c r="K110" s="11">
        <v>0.10930346769406651</v>
      </c>
      <c r="L110" s="12">
        <v>152209</v>
      </c>
      <c r="M110" s="11">
        <v>0.30064787563948092</v>
      </c>
      <c r="N110" s="12">
        <v>1034</v>
      </c>
      <c r="O110" s="11">
        <v>5.3017484489565711E-2</v>
      </c>
      <c r="P110" s="14">
        <f t="shared" si="6"/>
        <v>1531539</v>
      </c>
      <c r="Q110" s="10">
        <v>0.16462401220046233</v>
      </c>
    </row>
    <row r="111" spans="1:17" x14ac:dyDescent="0.2">
      <c r="A111" s="15" t="s">
        <v>10</v>
      </c>
      <c r="B111" s="12">
        <v>8</v>
      </c>
      <c r="C111" s="11">
        <v>7.7470510366038478E-6</v>
      </c>
      <c r="D111" s="12">
        <v>1147</v>
      </c>
      <c r="E111" s="11">
        <v>3.7088533919679236E-3</v>
      </c>
      <c r="F111" s="12">
        <v>31</v>
      </c>
      <c r="G111" s="11">
        <v>1.6383453135132307E-5</v>
      </c>
      <c r="H111" s="12">
        <v>6682</v>
      </c>
      <c r="I111" s="11">
        <v>8.5415894361426076E-2</v>
      </c>
      <c r="J111" s="12">
        <v>140</v>
      </c>
      <c r="K111" s="11">
        <v>2.5616685098481516E-5</v>
      </c>
      <c r="L111" s="12">
        <v>443</v>
      </c>
      <c r="M111" s="11">
        <v>8.7502715942086237E-4</v>
      </c>
      <c r="N111" s="12">
        <v>0</v>
      </c>
      <c r="O111" s="11">
        <v>0</v>
      </c>
      <c r="P111" s="14">
        <f t="shared" si="6"/>
        <v>8451</v>
      </c>
      <c r="Q111" s="10">
        <v>9.0839183795261315E-4</v>
      </c>
    </row>
    <row r="112" spans="1:17" x14ac:dyDescent="0.2">
      <c r="A112" s="2" t="s">
        <v>9</v>
      </c>
      <c r="B112" s="12">
        <v>59</v>
      </c>
      <c r="C112" s="11">
        <v>5.713450139495338E-5</v>
      </c>
      <c r="D112" s="12">
        <v>6875</v>
      </c>
      <c r="E112" s="11">
        <v>2.2230485675483413E-2</v>
      </c>
      <c r="F112" s="12">
        <v>656</v>
      </c>
      <c r="G112" s="11">
        <v>3.4669500827892881E-4</v>
      </c>
      <c r="H112" s="12">
        <v>7668</v>
      </c>
      <c r="I112" s="11">
        <v>9.8019915887969933E-2</v>
      </c>
      <c r="J112" s="12">
        <v>6610</v>
      </c>
      <c r="K112" s="11">
        <v>1.2094734892925917E-3</v>
      </c>
      <c r="L112" s="12">
        <v>16841</v>
      </c>
      <c r="M112" s="11">
        <v>3.3264858672249986E-2</v>
      </c>
      <c r="N112" s="12">
        <v>111</v>
      </c>
      <c r="O112" s="11">
        <v>5.6914320873711734E-3</v>
      </c>
      <c r="P112" s="14">
        <f t="shared" si="6"/>
        <v>38820</v>
      </c>
      <c r="Q112" s="10">
        <v>4.1727335403290077E-3</v>
      </c>
    </row>
    <row r="113" spans="1:17" x14ac:dyDescent="0.2">
      <c r="A113" s="2" t="s">
        <v>8</v>
      </c>
      <c r="B113" s="12">
        <v>1885</v>
      </c>
      <c r="C113" s="11">
        <v>1.8253989004997817E-3</v>
      </c>
      <c r="D113" s="12">
        <v>581</v>
      </c>
      <c r="E113" s="11">
        <v>1.8786781349026708E-3</v>
      </c>
      <c r="F113" s="12">
        <v>624</v>
      </c>
      <c r="G113" s="11">
        <v>3.2978305665556641E-4</v>
      </c>
      <c r="H113" s="12">
        <v>165</v>
      </c>
      <c r="I113" s="11">
        <v>2.1091922432857381E-3</v>
      </c>
      <c r="J113" s="12">
        <v>39357</v>
      </c>
      <c r="K113" s="11">
        <v>7.2013991101495499E-3</v>
      </c>
      <c r="L113" s="12">
        <v>1578</v>
      </c>
      <c r="M113" s="11">
        <v>3.1169138996977896E-3</v>
      </c>
      <c r="N113" s="12">
        <v>0</v>
      </c>
      <c r="O113" s="11">
        <v>0</v>
      </c>
      <c r="P113" s="14">
        <f t="shared" si="6"/>
        <v>44190</v>
      </c>
      <c r="Q113" s="10">
        <v>4.7499509311473165E-3</v>
      </c>
    </row>
    <row r="114" spans="1:17" x14ac:dyDescent="0.2">
      <c r="A114" s="2" t="s">
        <v>7</v>
      </c>
      <c r="B114" s="12">
        <v>15796</v>
      </c>
      <c r="C114" s="11">
        <v>1.5296552271774297E-2</v>
      </c>
      <c r="D114" s="12">
        <v>2262</v>
      </c>
      <c r="E114" s="11">
        <v>7.3142339778826879E-3</v>
      </c>
      <c r="F114" s="12">
        <v>10517</v>
      </c>
      <c r="G114" s="11">
        <v>5.5582186007156927E-3</v>
      </c>
      <c r="H114" s="12">
        <v>1028</v>
      </c>
      <c r="I114" s="11">
        <v>1.3140906824834779E-2</v>
      </c>
      <c r="J114" s="12">
        <v>44404</v>
      </c>
      <c r="K114" s="11">
        <v>8.1248806079498095E-3</v>
      </c>
      <c r="L114" s="12">
        <v>3262</v>
      </c>
      <c r="M114" s="11">
        <v>6.4432022438619709E-3</v>
      </c>
      <c r="N114" s="12">
        <v>8</v>
      </c>
      <c r="O114" s="11">
        <v>4.1019330359431884E-4</v>
      </c>
      <c r="P114" s="14">
        <f t="shared" si="6"/>
        <v>77277</v>
      </c>
      <c r="Q114" s="10">
        <v>8.3064484749099613E-3</v>
      </c>
    </row>
    <row r="115" spans="1:17" x14ac:dyDescent="0.2">
      <c r="A115" s="2" t="s">
        <v>6</v>
      </c>
      <c r="B115" s="12">
        <v>326</v>
      </c>
      <c r="C115" s="11">
        <v>3.1569232974160681E-4</v>
      </c>
      <c r="D115" s="12">
        <v>19</v>
      </c>
      <c r="E115" s="11">
        <v>6.1436978594063245E-5</v>
      </c>
      <c r="F115" s="12">
        <v>20</v>
      </c>
      <c r="G115" s="11">
        <v>1.0569969764601489E-5</v>
      </c>
      <c r="H115" s="12">
        <v>15</v>
      </c>
      <c r="I115" s="11">
        <v>1.9174474938961255E-4</v>
      </c>
      <c r="J115" s="12">
        <v>1023</v>
      </c>
      <c r="K115" s="11">
        <v>1.8718477754104708E-4</v>
      </c>
      <c r="L115" s="12">
        <v>96</v>
      </c>
      <c r="M115" s="11">
        <v>1.896221383846564E-4</v>
      </c>
      <c r="N115" s="12">
        <v>0</v>
      </c>
      <c r="O115" s="11">
        <v>0</v>
      </c>
      <c r="P115" s="14">
        <f t="shared" si="6"/>
        <v>1499</v>
      </c>
      <c r="Q115" s="10">
        <v>1.6112641877777389E-4</v>
      </c>
    </row>
    <row r="116" spans="1:17" x14ac:dyDescent="0.2">
      <c r="A116" s="2" t="s">
        <v>5</v>
      </c>
      <c r="B116" s="12">
        <v>5292</v>
      </c>
      <c r="C116" s="11">
        <v>5.1246742607134457E-3</v>
      </c>
      <c r="D116" s="12">
        <v>2371</v>
      </c>
      <c r="E116" s="11">
        <v>7.6666882235012614E-3</v>
      </c>
      <c r="F116" s="12">
        <v>3191</v>
      </c>
      <c r="G116" s="11">
        <v>1.6864386759421674E-3</v>
      </c>
      <c r="H116" s="12">
        <v>906</v>
      </c>
      <c r="I116" s="11">
        <v>1.1581382863132598E-2</v>
      </c>
      <c r="J116" s="12">
        <v>89804</v>
      </c>
      <c r="K116" s="11">
        <v>1.64320056327431E-2</v>
      </c>
      <c r="L116" s="12">
        <v>6148</v>
      </c>
      <c r="M116" s="11">
        <v>1.2143717779050704E-2</v>
      </c>
      <c r="N116" s="12">
        <v>0</v>
      </c>
      <c r="O116" s="11">
        <v>0</v>
      </c>
      <c r="P116" s="14">
        <f t="shared" si="6"/>
        <v>107712</v>
      </c>
      <c r="Q116" s="10">
        <v>1.1577884469240548E-2</v>
      </c>
    </row>
    <row r="117" spans="1:17" x14ac:dyDescent="0.2">
      <c r="A117" s="2" t="s">
        <v>4</v>
      </c>
      <c r="B117" s="12">
        <v>16929</v>
      </c>
      <c r="C117" s="11">
        <v>1.6393728374833317E-2</v>
      </c>
      <c r="D117" s="12">
        <v>8482</v>
      </c>
      <c r="E117" s="11">
        <v>2.7426760654465497E-2</v>
      </c>
      <c r="F117" s="12">
        <v>14363</v>
      </c>
      <c r="G117" s="11">
        <v>7.5908237864485591E-3</v>
      </c>
      <c r="H117" s="12">
        <v>3757</v>
      </c>
      <c r="I117" s="11">
        <v>4.8025668230451624E-2</v>
      </c>
      <c r="J117" s="12">
        <v>134613</v>
      </c>
      <c r="K117" s="11">
        <v>2.4630991651156373E-2</v>
      </c>
      <c r="L117" s="12">
        <v>23937</v>
      </c>
      <c r="M117" s="11">
        <v>4.7281095067849173E-2</v>
      </c>
      <c r="N117" s="12">
        <v>1</v>
      </c>
      <c r="O117" s="11">
        <v>5.1274162949289855E-5</v>
      </c>
      <c r="P117" s="14">
        <f t="shared" si="6"/>
        <v>202082</v>
      </c>
      <c r="Q117" s="10">
        <v>2.1721647071014077E-2</v>
      </c>
    </row>
    <row r="118" spans="1:17" x14ac:dyDescent="0.2">
      <c r="A118" s="15" t="s">
        <v>3</v>
      </c>
      <c r="B118" s="12">
        <v>4</v>
      </c>
      <c r="C118" s="11">
        <v>3.8735255183019239E-6</v>
      </c>
      <c r="D118" s="12">
        <v>1594</v>
      </c>
      <c r="E118" s="11">
        <v>5.15423915152299E-3</v>
      </c>
      <c r="F118" s="12">
        <v>4</v>
      </c>
      <c r="G118" s="11">
        <v>2.1139939529202976E-6</v>
      </c>
      <c r="H118" s="12">
        <v>2284</v>
      </c>
      <c r="I118" s="11">
        <v>2.9196333840391671E-2</v>
      </c>
      <c r="J118" s="12">
        <v>12</v>
      </c>
      <c r="K118" s="11">
        <v>2.1957158655841299E-6</v>
      </c>
      <c r="L118" s="12">
        <v>134</v>
      </c>
      <c r="M118" s="11">
        <v>2.6468090149524959E-4</v>
      </c>
      <c r="N118" s="12">
        <v>0</v>
      </c>
      <c r="O118" s="11">
        <v>0</v>
      </c>
      <c r="P118" s="14">
        <f t="shared" si="6"/>
        <v>4032</v>
      </c>
      <c r="Q118" s="10">
        <v>4.3339674483788143E-4</v>
      </c>
    </row>
    <row r="119" spans="1:17" x14ac:dyDescent="0.2">
      <c r="A119" s="13" t="s">
        <v>2</v>
      </c>
      <c r="B119" s="8">
        <f>SUM(B105:B118)</f>
        <v>646745</v>
      </c>
      <c r="C119" s="7">
        <v>0.62629581533354439</v>
      </c>
      <c r="D119" s="8">
        <f>SUM(D105:D118)</f>
        <v>114854</v>
      </c>
      <c r="E119" s="7">
        <v>0.37138330207592318</v>
      </c>
      <c r="F119" s="8">
        <f>SUM(F105:F118)</f>
        <v>151538</v>
      </c>
      <c r="G119" s="7">
        <v>8.0087603909409014E-2</v>
      </c>
      <c r="H119" s="8">
        <f>SUM(H105:H118)</f>
        <v>40319</v>
      </c>
      <c r="I119" s="7">
        <v>0.51539710337598588</v>
      </c>
      <c r="J119" s="8">
        <f>SUM(J105:J118)</f>
        <v>1071083</v>
      </c>
      <c r="K119" s="7">
        <v>0.19598282803812056</v>
      </c>
      <c r="L119" s="8">
        <f>SUM(L105:L118)</f>
        <v>214651</v>
      </c>
      <c r="M119" s="7">
        <v>0.42398522527505084</v>
      </c>
      <c r="N119" s="8">
        <f>SUM(N105:N118)</f>
        <v>1306</v>
      </c>
      <c r="O119" s="7">
        <v>6.6964056811772546E-2</v>
      </c>
      <c r="P119" s="6">
        <f t="shared" si="6"/>
        <v>2240496</v>
      </c>
      <c r="Q119" s="3">
        <v>0.24082928403330706</v>
      </c>
    </row>
    <row r="120" spans="1:17" x14ac:dyDescent="0.2">
      <c r="B120" s="12"/>
      <c r="C120" s="11"/>
      <c r="D120" s="12"/>
      <c r="E120" s="11"/>
      <c r="F120" s="12"/>
      <c r="G120" s="11"/>
      <c r="H120" s="12"/>
      <c r="I120" s="11"/>
      <c r="J120" s="12"/>
      <c r="K120" s="11"/>
      <c r="L120" s="12"/>
      <c r="M120" s="11"/>
      <c r="N120" s="12"/>
      <c r="O120" s="11"/>
      <c r="Q120" s="10"/>
    </row>
    <row r="121" spans="1:17" x14ac:dyDescent="0.2">
      <c r="A121" s="9" t="s">
        <v>1</v>
      </c>
      <c r="B121" s="8">
        <v>1032651</v>
      </c>
      <c r="C121" s="7">
        <f>B121/P121</f>
        <v>0.11099890425436089</v>
      </c>
      <c r="D121" s="8">
        <v>309260</v>
      </c>
      <c r="E121" s="7">
        <f>D121/P121</f>
        <v>3.3242132268988894E-2</v>
      </c>
      <c r="F121" s="8">
        <v>1892153</v>
      </c>
      <c r="G121" s="7">
        <f>F121/P121</f>
        <v>0.20338614854544443</v>
      </c>
      <c r="H121" s="8">
        <v>78229</v>
      </c>
      <c r="I121" s="7">
        <f>H121/P121</f>
        <v>8.4087782618855727E-3</v>
      </c>
      <c r="J121" s="8">
        <v>5465188</v>
      </c>
      <c r="K121" s="7">
        <f>J121/P121</f>
        <v>0.58744907964460602</v>
      </c>
      <c r="L121" s="8">
        <v>506270</v>
      </c>
      <c r="M121" s="7">
        <f>L121/P121</f>
        <v>5.4418593752250555E-2</v>
      </c>
      <c r="N121" s="8">
        <v>19503</v>
      </c>
      <c r="O121" s="7">
        <f>N121/P121</f>
        <v>2.0963632724635916E-3</v>
      </c>
      <c r="P121" s="6">
        <f t="shared" ref="P121" si="7">SUM(N121+L121+J121+H121+F121+D121+B121)</f>
        <v>9303254</v>
      </c>
      <c r="Q121" s="3">
        <v>1</v>
      </c>
    </row>
    <row r="123" spans="1:17" x14ac:dyDescent="0.2">
      <c r="A123" s="5" t="s">
        <v>0</v>
      </c>
      <c r="B123" s="3">
        <f>B121/P121</f>
        <v>0.11099890425436089</v>
      </c>
      <c r="C123" s="4"/>
      <c r="D123" s="3">
        <f>D121/P121</f>
        <v>3.3242132268988894E-2</v>
      </c>
      <c r="E123" s="3"/>
      <c r="F123" s="3">
        <f>F121/P121</f>
        <v>0.20338614854544443</v>
      </c>
      <c r="G123" s="3"/>
      <c r="H123" s="3">
        <f>H121/P121</f>
        <v>8.4087782618855727E-3</v>
      </c>
      <c r="I123" s="3"/>
      <c r="J123" s="3">
        <f>J121/P121</f>
        <v>0.58744907964460602</v>
      </c>
      <c r="K123" s="3"/>
      <c r="L123" s="3">
        <f>L121/P121</f>
        <v>5.4418593752250555E-2</v>
      </c>
      <c r="M123" s="3"/>
      <c r="N123" s="3">
        <f>N121/P121</f>
        <v>2.0963632724635916E-3</v>
      </c>
      <c r="O123" s="4"/>
      <c r="P123" s="4"/>
      <c r="Q123" s="3"/>
    </row>
  </sheetData>
  <printOptions horizontalCentered="1"/>
  <pageMargins left="0.6" right="0.5" top="0.5" bottom="0.25" header="0.5" footer="0.5"/>
  <pageSetup scale="68" pageOrder="overThenDown" orientation="landscape" r:id="rId1"/>
  <headerFooter alignWithMargins="0">
    <oddFooter>&amp;R&amp;P</oddFooter>
  </headerFooter>
  <rowBreaks count="2" manualBreakCount="2">
    <brk id="56" max="16383" man="1"/>
    <brk id="103" max="16383" man="1"/>
  </rowBreaks>
  <colBreaks count="1" manualBreakCount="1">
    <brk id="13" max="12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II. Racial total</vt:lpstr>
      <vt:lpstr>'II. Racial total'!Print_Area</vt:lpstr>
      <vt:lpstr>'II. Racial total'!Print_Titles</vt:lpstr>
    </vt:vector>
  </TitlesOfParts>
  <Company>USDA-FNS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Greene, Joi - FNS</dc:creator>
  <cp:lastModifiedBy>Greene, Joi - FNS</cp:lastModifiedBy>
  <cp:lastPrinted>2019-03-27T20:57:37Z</cp:lastPrinted>
  <dcterms:created xsi:type="dcterms:W3CDTF">2019-03-20T19:28:17Z</dcterms:created>
  <dcterms:modified xsi:type="dcterms:W3CDTF">2019-05-13T21:30:55Z</dcterms:modified>
</cp:coreProperties>
</file>